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3980" yWindow="795" windowWidth="13935" windowHeight="144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<sst xmlns="http://schemas.openxmlformats.org/spreadsheetml/2006/main" xmlns:r="http://schemas.openxmlformats.org/officeDocument/2006/relationships" count="554" uniqueCount="554">
  <si>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</si>
  <si>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</si>
  <si>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</si>
  <si>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</si>
  <si>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徴収率
(％)</t>
    <rPh sb="0" eb="2">
      <t>チョウシュウ</t>
    </rPh>
    <rPh sb="2" eb="3">
      <t>リツ</t>
    </rPh>
    <phoneticPr fontId="32"/>
  </si>
  <si>
    <t>区分</t>
    <rPh sb="0" eb="2">
      <t>クブン</t>
    </rPh>
    <phoneticPr fontId="32"/>
  </si>
  <si>
    <t>（参考）</t>
    <rPh sb="1" eb="3">
      <t>サンコウ</t>
    </rPh>
    <phoneticPr fontId="32"/>
  </si>
  <si>
    <t>第2次</t>
    <rPh sb="0" eb="1">
      <t>ダイ</t>
    </rPh>
    <rPh sb="2" eb="3">
      <t>ジ</t>
    </rPh>
    <phoneticPr fontId="32"/>
  </si>
  <si>
    <t>(Ｂ)</t>
  </si>
  <si>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</si>
  <si>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</si>
  <si>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</si>
  <si>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</si>
  <si>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</si>
  <si>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</si>
  <si>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</si>
  <si>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</si>
  <si>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</si>
  <si>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</si>
  <si>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</si>
  <si>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</si>
  <si>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介護保険特別会計（事業勘定）</t>
  </si>
  <si>
    <t>分子の構造</t>
    <rPh sb="0" eb="2">
      <t>ブンシ</t>
    </rPh>
    <rPh sb="3" eb="5">
      <t>コウゾウ</t>
    </rPh>
    <phoneticPr fontId="32"/>
  </si>
  <si>
    <t>法非適用企業</t>
  </si>
  <si>
    <t>元利償還金</t>
  </si>
  <si>
    <t>実質収支比率等に係る経年分析</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</si>
  <si>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</si>
  <si>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</si>
  <si>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</si>
  <si>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</si>
  <si>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</si>
  <si>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国民健康保険特別会計（直診勘定）</t>
  </si>
  <si>
    <t>減債基金積立不足算定額</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</si>
  <si>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</si>
  <si>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</si>
  <si>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</si>
  <si>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</si>
  <si>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</si>
  <si>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</si>
  <si>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</si>
  <si>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</si>
  <si>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</si>
  <si>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</si>
  <si>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</si>
  <si>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</si>
  <si>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</si>
  <si>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</si>
  <si>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</si>
  <si>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</si>
  <si>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</si>
  <si>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</si>
  <si>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</si>
  <si>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</si>
  <si>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</si>
  <si>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</si>
  <si>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</si>
  <si>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</si>
  <si>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</si>
  <si>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</si>
  <si>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減債基金
積立状況等（注）</t>
    <rPh sb="0" eb="2">
      <t>ゲンサイ</t>
    </rPh>
    <rPh sb="2" eb="4">
      <t>キキン</t>
    </rPh>
    <rPh sb="5" eb="7">
      <t>ツミタテ</t>
    </rPh>
    <rPh sb="7" eb="9">
      <t>ジョウキョウ</t>
    </rPh>
    <rPh sb="9" eb="10">
      <t>トウ</t>
    </rPh>
    <rPh sb="10" eb="13">
      <t>チュウ</t>
    </rPh>
    <phoneticPr fontId="32"/>
  </si>
  <si>
    <t>将来負担比率</t>
    <rPh sb="0" eb="2">
      <t>ショウライ</t>
    </rPh>
    <rPh sb="2" eb="4">
      <t>フタン</t>
    </rPh>
    <rPh sb="4" eb="6">
      <t>ヒリツ</t>
    </rPh>
    <phoneticPr fontId="37"/>
  </si>
  <si>
    <t>PFI事業に係るもの</t>
    <rPh sb="3" eb="5">
      <t>ジギョウ</t>
    </rPh>
    <rPh sb="6" eb="7">
      <t>カカ</t>
    </rPh>
    <phoneticPr fontId="35"/>
  </si>
  <si>
    <t>　　都市計画税</t>
  </si>
  <si>
    <t>項番</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</si>
  <si>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</si>
  <si>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</si>
  <si>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満期一括償還地方債に係る実質償還額又は理論償還額のいずれか少ない額(C)</t>
  </si>
  <si>
    <t>山振</t>
    <rPh sb="0" eb="1">
      <t>ヤマ</t>
    </rPh>
    <rPh sb="1" eb="2">
      <t>フ</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</si>
  <si>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</si>
  <si>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</si>
  <si>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1"/>
  </si>
  <si>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</si>
  <si>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</si>
  <si>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</si>
  <si>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</si>
  <si>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</si>
  <si>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</si>
  <si>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</si>
  <si>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</si>
  <si>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</si>
  <si>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</si>
  <si>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</si>
  <si>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</si>
  <si>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</si>
  <si>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</si>
  <si>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</si>
  <si>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</si>
  <si>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</si>
  <si>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</si>
  <si>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</si>
  <si>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</si>
  <si>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</si>
  <si>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</si>
  <si>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</si>
  <si>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</si>
  <si>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</si>
  <si>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</si>
  <si>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</si>
  <si>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</si>
  <si>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</si>
  <si>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</si>
  <si>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</si>
  <si>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</si>
  <si>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</si>
  <si>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</si>
  <si>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</si>
  <si>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</si>
  <si>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</si>
  <si>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</si>
  <si>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</si>
  <si>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</si>
  <si>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</si>
  <si>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</si>
  <si>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</si>
  <si>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32"/>
  </si>
  <si>
    <t>赤字額</t>
    <rPh sb="0" eb="2">
      <t>アカジ</t>
    </rPh>
    <rPh sb="2" eb="3">
      <t>ガク</t>
    </rPh>
    <phoneticPr fontId="1"/>
  </si>
  <si>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</si>
  <si>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</si>
  <si>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</si>
  <si>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</si>
  <si>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</si>
  <si>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</si>
  <si>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</si>
  <si>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</si>
  <si>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</si>
  <si>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京都府自治会館管理組合</t>
  </si>
  <si>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</si>
  <si>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</si>
  <si>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</si>
  <si>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</si>
  <si>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</si>
  <si>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</si>
  <si>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</si>
  <si>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</si>
  <si>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</si>
  <si>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</si>
  <si>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</si>
  <si>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</si>
  <si>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</si>
  <si>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</si>
  <si>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</si>
  <si>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</si>
  <si>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</si>
  <si>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</si>
  <si>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Ⅴ－２</t>
  </si>
  <si>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</si>
  <si>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</si>
  <si>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</si>
  <si>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</si>
  <si>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</si>
  <si>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</si>
  <si>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</si>
  <si>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</si>
  <si>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</si>
  <si>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</si>
  <si>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</si>
  <si>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</si>
  <si>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</si>
  <si>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</si>
  <si>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</si>
  <si>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</si>
  <si>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</si>
  <si>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与謝野町</t>
  </si>
  <si>
    <t>財政力指数</t>
    <rPh sb="0" eb="3">
      <t>ザイセイリョク</t>
    </rPh>
    <rPh sb="3" eb="5">
      <t>シスウ</t>
    </rPh>
    <phoneticPr fontId="32"/>
  </si>
  <si>
    <t>地方交付税種地</t>
    <rPh sb="0" eb="2">
      <t>チホウ</t>
    </rPh>
    <rPh sb="2" eb="5">
      <t>コウフゼイ</t>
    </rPh>
    <rPh sb="5" eb="6">
      <t>シュ</t>
    </rPh>
    <rPh sb="6" eb="7">
      <t>チ</t>
    </rPh>
    <phoneticPr fontId="32"/>
  </si>
  <si>
    <t>-2.2</t>
  </si>
  <si>
    <t>▲ 0.26</t>
  </si>
  <si>
    <t>2-2</t>
  </si>
  <si>
    <t>地方公社・第三セクター等一覧</t>
    <rPh sb="0" eb="2">
      <t>チホウ</t>
    </rPh>
    <rPh sb="2" eb="4">
      <t>コウシャ</t>
    </rPh>
    <rPh sb="5" eb="6">
      <t>ダイ</t>
    </rPh>
    <rPh sb="6" eb="7">
      <t>３</t>
    </rPh>
    <rPh sb="11" eb="12">
      <t>トウ</t>
    </rPh>
    <rPh sb="12" eb="14">
      <t>イチラン</t>
    </rPh>
    <phoneticPr fontId="32"/>
  </si>
  <si>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</si>
  <si>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</si>
  <si>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</si>
  <si>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</si>
  <si>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</si>
  <si>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</si>
  <si>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</si>
  <si>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</si>
  <si>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</si>
  <si>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</si>
  <si>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</si>
  <si>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t>
  </si>
  <si>
    <t>参考</t>
    <rPh sb="0" eb="2">
      <t>サンコウ</t>
    </rPh>
    <phoneticPr fontId="32"/>
  </si>
  <si>
    <t>実質収支</t>
  </si>
  <si>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</si>
  <si>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</si>
  <si>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</si>
  <si>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</si>
  <si>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</si>
  <si>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</si>
  <si>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</si>
  <si>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</si>
  <si>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</si>
  <si>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</si>
  <si>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</si>
  <si>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2"/>
  </si>
  <si>
    <t>歳出合計</t>
  </si>
  <si>
    <t>-8.0</t>
  </si>
  <si>
    <t>繰入金</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</si>
  <si>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</si>
  <si>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</si>
  <si>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</si>
  <si>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</si>
  <si>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</si>
  <si>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</si>
  <si>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</si>
  <si>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</si>
  <si>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</si>
  <si>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</si>
  <si>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</si>
  <si>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</si>
  <si>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</si>
  <si>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</si>
  <si>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</si>
  <si>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</si>
  <si>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</si>
  <si>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</si>
  <si>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</si>
  <si>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</si>
  <si>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</si>
  <si>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</si>
  <si>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</si>
  <si>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</si>
  <si>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</si>
  <si>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</si>
  <si>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</si>
  <si>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</si>
  <si>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</si>
  <si>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後期高齢者医療特別会計</t>
  </si>
  <si>
    <t>増減率  (％)</t>
    <rPh sb="0" eb="2">
      <t>ゾウゲン</t>
    </rPh>
    <rPh sb="2" eb="3">
      <t>リツ</t>
    </rPh>
    <phoneticPr fontId="32"/>
  </si>
  <si>
    <t>労働費</t>
  </si>
  <si>
    <t>-2.1</t>
  </si>
  <si>
    <t>実質収支</t>
    <rPh sb="0" eb="2">
      <t>ジッシツ</t>
    </rPh>
    <rPh sb="2" eb="4">
      <t>シュウシ</t>
    </rPh>
    <phoneticPr fontId="32"/>
  </si>
  <si>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</si>
  <si>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</si>
  <si>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</si>
  <si>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</si>
  <si>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</si>
  <si>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</si>
  <si>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</si>
  <si>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</si>
  <si>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</si>
  <si>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</si>
  <si>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</si>
  <si>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</si>
  <si>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</si>
  <si>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</si>
  <si>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</si>
  <si>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</si>
  <si>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</si>
  <si>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京都府市町村議会議員公務災害補償等組合</t>
  </si>
  <si>
    <t>計</t>
    <rPh sb="0" eb="1">
      <t>ケイ</t>
    </rPh>
    <phoneticPr fontId="32"/>
  </si>
  <si>
    <t>一般職員</t>
    <rPh sb="0" eb="2">
      <t>イッパン</t>
    </rPh>
    <rPh sb="2" eb="4">
      <t>ショクイン</t>
    </rPh>
    <phoneticPr fontId="32"/>
  </si>
  <si>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</si>
  <si>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</si>
  <si>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</si>
  <si>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</si>
  <si>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</si>
  <si>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</si>
  <si>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</si>
  <si>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</si>
  <si>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</si>
  <si>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</si>
  <si>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</si>
  <si>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</si>
  <si>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</si>
  <si>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</si>
  <si>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</si>
  <si>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</si>
  <si>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</si>
  <si>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</si>
  <si>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</si>
  <si>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</si>
  <si>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</si>
  <si>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</si>
  <si>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</si>
  <si>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</si>
  <si>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</si>
  <si>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</si>
  <si>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</si>
  <si>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</si>
  <si>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</si>
  <si>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会計名</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</si>
  <si>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</si>
  <si>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</si>
  <si>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</si>
  <si>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</si>
  <si>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</si>
  <si>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</si>
  <si>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</si>
  <si>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</si>
  <si>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</si>
  <si>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</si>
  <si>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</si>
  <si>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(2)各会計、関係団体の財政状況及び健全化判断比率（市町村）</t>
    <rPh sb="26" eb="29">
      <t>シチョウソン</t>
    </rPh>
    <phoneticPr fontId="32"/>
  </si>
  <si>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</si>
  <si>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</si>
  <si>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</si>
  <si>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</si>
  <si>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</si>
  <si>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令和5年度</t>
  </si>
  <si>
    <t>京都府与謝野町</t>
  </si>
  <si>
    <t>　　　法人税割</t>
  </si>
  <si>
    <t>地方交付税</t>
  </si>
  <si>
    <t>国庫支出金</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</si>
  <si>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</si>
  <si>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</si>
  <si>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</si>
  <si>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</si>
  <si>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</si>
  <si>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</si>
  <si>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</si>
  <si>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</si>
  <si>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</si>
  <si>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</si>
  <si>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</si>
  <si>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農業集落排水特別会計</t>
  </si>
  <si>
    <t>区分</t>
  </si>
  <si>
    <t>　うち利子</t>
  </si>
  <si>
    <t>超過課税分</t>
    <rPh sb="0" eb="2">
      <t>チョウカ</t>
    </rPh>
    <rPh sb="2" eb="4">
      <t>カゼイ</t>
    </rPh>
    <rPh sb="4" eb="5">
      <t>ブン</t>
    </rPh>
    <phoneticPr fontId="32"/>
  </si>
  <si>
    <t>目的別歳出の状況（単位 千円・％）</t>
  </si>
  <si>
    <t>普通税</t>
    <rPh sb="0" eb="2">
      <t>フツウ</t>
    </rPh>
    <rPh sb="2" eb="3">
      <t>ゼイ</t>
    </rPh>
    <phoneticPr fontId="11"/>
  </si>
  <si>
    <t>軽油引取税交付金</t>
  </si>
  <si>
    <t>決算額 (A)</t>
    <rPh sb="0" eb="2">
      <t>ケッサン</t>
    </rPh>
    <rPh sb="2" eb="3">
      <t>ガク</t>
    </rPh>
    <phoneticPr fontId="32"/>
  </si>
  <si>
    <t>純資産又は
正味財産</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</si>
  <si>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</si>
  <si>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</si>
  <si>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</si>
  <si>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</si>
  <si>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</si>
  <si>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</si>
  <si>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</si>
  <si>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</si>
  <si>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</si>
  <si>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</si>
  <si>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</si>
  <si>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</si>
  <si>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</si>
  <si>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</si>
  <si>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</si>
  <si>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</si>
  <si>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</si>
  <si>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</si>
  <si>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</si>
  <si>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</si>
  <si>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</si>
  <si>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</si>
  <si>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</si>
  <si>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</si>
  <si>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</si>
  <si>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</si>
  <si>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</si>
  <si>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</si>
  <si>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</si>
  <si>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</si>
  <si>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</si>
  <si>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</si>
  <si>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</si>
  <si>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</si>
  <si>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</si>
  <si>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</si>
  <si>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</si>
  <si>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地方特例交付金</t>
    <rPh sb="1" eb="3">
      <t>チホウ</t>
    </rPh>
    <phoneticPr fontId="32"/>
  </si>
  <si>
    <t>京都府後期高齢者医療広域連合（一般会計）</t>
  </si>
  <si>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</si>
  <si>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</si>
  <si>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</si>
  <si>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</si>
  <si>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</si>
  <si>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</si>
  <si>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</si>
  <si>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</si>
  <si>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</si>
  <si>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</si>
  <si>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</si>
  <si>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</si>
  <si>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</si>
  <si>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</si>
  <si>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</si>
  <si>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</si>
  <si>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下水道特別会計</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</si>
  <si>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</si>
  <si>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</si>
  <si>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</si>
  <si>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</si>
  <si>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</si>
  <si>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</si>
  <si>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</si>
  <si>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</si>
  <si>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</si>
  <si>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</si>
  <si>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</si>
  <si>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</si>
  <si>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</si>
  <si>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</si>
  <si>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</si>
  <si>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</si>
  <si>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</si>
  <si>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</si>
  <si>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</si>
  <si>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</si>
  <si>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</si>
  <si>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</si>
  <si>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</si>
  <si>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</si>
  <si>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</si>
  <si>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</si>
  <si>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</si>
  <si>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</si>
  <si>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</si>
  <si>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下水道</t>
  </si>
  <si>
    <t>実質公債費比率</t>
  </si>
  <si>
    <t>再差引収支</t>
    <rPh sb="0" eb="1">
      <t>サイ</t>
    </rPh>
    <rPh sb="1" eb="3">
      <t>サシヒキ</t>
    </rPh>
    <rPh sb="3" eb="5">
      <t>シュウシ</t>
    </rPh>
    <phoneticPr fontId="32"/>
  </si>
  <si>
    <t>財政再生基準</t>
  </si>
  <si>
    <t>地方債</t>
  </si>
  <si>
    <t>加入世帯数(世帯)</t>
  </si>
  <si>
    <t>　繰出金</t>
  </si>
  <si>
    <t>　うち減収補塡債(特例分)</t>
    <rPh sb="4" eb="5">
      <t>シュウ</t>
    </rPh>
    <rPh sb="9" eb="10">
      <t>トク</t>
    </rPh>
    <rPh sb="10" eb="11">
      <t>レイ</t>
    </rPh>
    <rPh sb="11" eb="12">
      <t>ブン</t>
    </rPh>
    <phoneticPr fontId="1"/>
  </si>
  <si>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</si>
  <si>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</si>
  <si>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</si>
  <si>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</si>
  <si>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</si>
  <si>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</si>
  <si>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</si>
  <si>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</si>
  <si>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2"/>
  </si>
  <si>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</si>
  <si>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</si>
  <si>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</si>
  <si>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</si>
  <si>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</si>
  <si>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</si>
  <si>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</si>
  <si>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</si>
  <si>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</si>
  <si>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</si>
  <si>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</si>
  <si>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</si>
  <si>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</si>
  <si>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</si>
  <si>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</si>
  <si>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</si>
  <si>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</si>
  <si>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</si>
  <si>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</si>
  <si>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</si>
  <si>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</si>
  <si>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</si>
  <si>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</si>
  <si>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</si>
  <si>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</si>
  <si>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</si>
  <si>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</si>
  <si>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</si>
  <si>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</si>
  <si>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</si>
  <si>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</si>
  <si>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宅地造成事業特別会計</t>
  </si>
  <si>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</si>
  <si>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</si>
  <si>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</si>
  <si>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</si>
  <si>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</si>
  <si>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</si>
  <si>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</si>
  <si>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国民健康保険特別会計（事業勘定）</t>
  </si>
  <si>
    <t>介護保険特別会計（サービス勘定）</t>
  </si>
  <si>
    <t>水道事業会計</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</si>
  <si>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</si>
  <si>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</si>
  <si>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</si>
  <si>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</si>
  <si>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</si>
  <si>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</si>
  <si>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</si>
  <si>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</si>
  <si>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</si>
  <si>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</si>
  <si>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</si>
  <si>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</si>
  <si>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</si>
  <si>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</si>
  <si>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</si>
  <si>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</si>
  <si>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</si>
  <si>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</si>
  <si>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</si>
  <si>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</si>
  <si>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</si>
  <si>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</si>
  <si>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</si>
  <si>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</si>
  <si>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</si>
  <si>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</si>
  <si>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</si>
  <si>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</si>
  <si>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京都府市町村職員退職手当組合</t>
  </si>
  <si>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</si>
  <si>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</si>
  <si>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</si>
  <si>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</si>
  <si>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</si>
  <si>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</si>
  <si>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</si>
  <si>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</si>
  <si>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</si>
  <si>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</si>
  <si>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</si>
  <si>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</si>
  <si>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</si>
  <si>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</si>
  <si>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0"/>
  </si>
  <si>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</si>
  <si>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</si>
  <si>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</si>
  <si>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</si>
  <si>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</si>
  <si>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</si>
  <si>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</si>
  <si>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</si>
  <si>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</si>
  <si>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</si>
  <si>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</si>
  <si>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</si>
  <si>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</si>
  <si>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R03</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</si>
  <si>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</si>
  <si>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</si>
  <si>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</si>
  <si>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</si>
  <si>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</si>
  <si>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</si>
  <si>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</si>
  <si>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その他会計（赤字）</t>
  </si>
  <si>
    <t>与謝野町宮津市中学校組合</t>
  </si>
  <si>
    <t>宮津与謝消防組合</t>
  </si>
  <si>
    <t>京都府後期高齢者医療広域連合（特別会計）</t>
  </si>
  <si>
    <t>京都府住宅新築資金等貸付事業管理組合（特別会計）</t>
  </si>
  <si>
    <t>京都地方税機構</t>
  </si>
  <si>
    <t>宮津与謝環境組合</t>
  </si>
  <si>
    <t>加悦総合振興</t>
  </si>
  <si>
    <t>加悦ファーマーズライス</t>
  </si>
  <si>
    <t>有線テレビ放送等施設基金
(R05年度末現在)</t>
  </si>
  <si>
    <t>地域振興基金
(R05年度末現在)</t>
  </si>
  <si>
    <t>ふるさと人づくり基金
(R05年度末現在)</t>
  </si>
  <si>
    <t>公共施設等総合管理基金
(R05年度末現在)</t>
  </si>
  <si>
    <t>ひと・しごと・まち創生基金
(R05年度末現在)</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</si>
  <si>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</si>
  <si>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</si>
  <si>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　将来負担比率、有形固定資産減価償却率ともに類似団体内平均値を大きく上回っている状況にあります。将来負担比率は準元利償還金の比率が高いため、一般会計が負担すべき下水道事業会計の公債費に充てられる繰出金（補助金、出資金）が増大していることが大きな要因となってますが、今後、下水道事業会計の元利償還が進むにつれて将来負担比率は減少する傾向にあります。有形固定資産減価償却率については、既存施設の減価償却が進んでいるため、長期的には比率は増加する傾向になります。</t>
    <rPh sb="83" eb="85">
      <t>ジギョウ</t>
    </rPh>
    <rPh sb="101" eb="104">
      <t>ホジョキン</t>
    </rPh>
    <rPh sb="105" eb="108">
      <t>シュッシキン</t>
    </rPh>
    <rPh sb="138" eb="140">
      <t>ジギョウ</t>
    </rPh>
    <rPh sb="140" eb="142">
      <t>カイケイ</t>
    </rPh>
    <rPh sb="220" eb="222">
      <t>ケイコウ</t>
    </rPh>
    <phoneticPr fontId="32"/>
  </si>
  <si>
    <t>当該団体値</t>
    <rPh sb="0" eb="2">
      <t>トウガイ</t>
    </rPh>
    <rPh sb="2" eb="4">
      <t>ダンタイ</t>
    </rPh>
    <rPh sb="4" eb="5">
      <t>アタイ</t>
    </rPh>
    <phoneticPr fontId="32"/>
  </si>
  <si>
    <t>将来負担比率</t>
  </si>
  <si>
    <t>有形固定資産減価償却率</t>
  </si>
  <si>
    <t>　将来負担比率、実質公債費比率ともに類似団体平均値と比較して大きな数値となっています。
　平成27年度以降加悦中学校の改築、認定こども園２園の新設等の大規模事業、宮津与謝環境組合のごみ処理施設の建設負担金等により多額の起債を発行し、現在も給食センター移設工事や野田川地域認定こども園の新設に着手しているため、令和６年までは高い水準で推移する期間になると予測しています。これらの期間における予測をふまえて、事業の見直し、公債費の増大に繋がる普通建設事業の抑制を積極的に進めるとともに、計画的に有利な起債、基金を活用し、公債費の抑制に努めます。</t>
    <rPh sb="116" eb="118">
      <t>ゲンザイ</t>
    </rPh>
    <rPh sb="130" eb="133">
      <t>ノダ</t>
    </rPh>
    <rPh sb="133" eb="135">
      <t>チイキ</t>
    </rPh>
    <rPh sb="135" eb="137">
      <t>ニンテイ</t>
    </rPh>
    <rPh sb="145" eb="147">
      <t>チャクシュ</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</si>
</sst>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59119</c:v>
                </c:pt>
                <c:pt idx="1">
                  <c:v>53895</c:v>
                </c:pt>
                <c:pt idx="2">
                  <c:v>47161</c:v>
                </c:pt>
                <c:pt idx="3">
                  <c:v>43423</c:v>
                </c:pt>
                <c:pt idx="4">
                  <c:v>45265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69862</c:v>
                </c:pt>
                <c:pt idx="1">
                  <c:v>39483</c:v>
                </c:pt>
                <c:pt idx="2">
                  <c:v>66269</c:v>
                </c:pt>
                <c:pt idx="3">
                  <c:v>32651</c:v>
                </c:pt>
                <c:pt idx="4">
                  <c:v>39676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0.46</c:v>
                </c:pt>
                <c:pt idx="1">
                  <c:v>0.16</c:v>
                </c:pt>
                <c:pt idx="2">
                  <c:v>0.2</c:v>
                </c:pt>
                <c:pt idx="3">
                  <c:v>0.68</c:v>
                </c:pt>
                <c:pt idx="4">
                  <c:v>0.32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23.28</c:v>
                </c:pt>
                <c:pt idx="1">
                  <c:v>20.89</c:v>
                </c:pt>
                <c:pt idx="2">
                  <c:v>20.04</c:v>
                </c:pt>
                <c:pt idx="3">
                  <c:v>20.77</c:v>
                </c:pt>
                <c:pt idx="4">
                  <c:v>19.53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0.25</c:v>
                </c:pt>
                <c:pt idx="1">
                  <c:v>3.89</c:v>
                </c:pt>
                <c:pt idx="2">
                  <c:v>0.12</c:v>
                </c:pt>
                <c:pt idx="3">
                  <c:v>0.48</c:v>
                </c:pt>
                <c:pt idx="4">
                  <c:v>-0.26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3"/>
          <c:order val="3"/>
          <c:tx>
            <c:strRef>
              <c:f>データシート!$A$30</c:f>
              <c:strCache>
                <c:ptCount val="1"/>
                <c:pt idx="0">
                  <c:v>介護保険特別会計（サービス勘定）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1.e-002</c:v>
                </c:pt>
                <c:pt idx="6">
                  <c:v>#N/A</c:v>
                </c:pt>
                <c:pt idx="7">
                  <c:v>2.e-002</c:v>
                </c:pt>
                <c:pt idx="8">
                  <c:v>#N/A</c:v>
                </c:pt>
                <c:pt idx="9">
                  <c:v>6.e-002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6.e-002</c:v>
                </c:pt>
                <c:pt idx="2">
                  <c:v>#N/A</c:v>
                </c:pt>
                <c:pt idx="3">
                  <c:v>5.e-002</c:v>
                </c:pt>
                <c:pt idx="4">
                  <c:v>#N/A</c:v>
                </c:pt>
                <c:pt idx="5">
                  <c:v>4.e-002</c:v>
                </c:pt>
                <c:pt idx="6">
                  <c:v>#N/A</c:v>
                </c:pt>
                <c:pt idx="7">
                  <c:v>5.e-002</c:v>
                </c:pt>
                <c:pt idx="8">
                  <c:v>#N/A</c:v>
                </c:pt>
                <c:pt idx="9">
                  <c:v>7.0000000000000007e-002</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0.48</c:v>
                </c:pt>
                <c:pt idx="4">
                  <c:v>#N/A</c:v>
                </c:pt>
                <c:pt idx="5">
                  <c:v>0.41</c:v>
                </c:pt>
                <c:pt idx="6">
                  <c:v>#N/A</c:v>
                </c:pt>
                <c:pt idx="7">
                  <c:v>0.14000000000000001</c:v>
                </c:pt>
                <c:pt idx="8">
                  <c:v>#N/A</c:v>
                </c:pt>
                <c:pt idx="9">
                  <c:v>0.11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0.15</c:v>
                </c:pt>
                <c:pt idx="4">
                  <c:v>#N/A</c:v>
                </c:pt>
                <c:pt idx="5">
                  <c:v>0.19</c:v>
                </c:pt>
                <c:pt idx="6">
                  <c:v>#N/A</c:v>
                </c:pt>
                <c:pt idx="7">
                  <c:v>0.67</c:v>
                </c:pt>
                <c:pt idx="8">
                  <c:v>#N/A</c:v>
                </c:pt>
                <c:pt idx="9">
                  <c:v>0.32</c:v>
                </c:pt>
              </c:numCache>
            </c:numRef>
          </c:val>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c:v>
                </c:pt>
                <c:pt idx="4">
                  <c:v>#N/A</c:v>
                </c:pt>
                <c:pt idx="5">
                  <c:v>0.11</c:v>
                </c:pt>
                <c:pt idx="6">
                  <c:v>#N/A</c:v>
                </c:pt>
                <c:pt idx="7">
                  <c:v>0.1</c:v>
                </c:pt>
                <c:pt idx="8">
                  <c:v>#N/A</c:v>
                </c:pt>
                <c:pt idx="9">
                  <c:v>0.46</c:v>
                </c:pt>
              </c:numCache>
            </c:numRef>
          </c:val>
        </c:ser>
        <c:ser>
          <c:idx val="8"/>
          <c:order val="8"/>
          <c:tx>
            <c:strRef>
              <c:f>データシート!$A$35</c:f>
              <c:strCache>
                <c:ptCount val="1"/>
                <c:pt idx="0">
                  <c:v>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0.69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12.65</c:v>
                </c:pt>
                <c:pt idx="2">
                  <c:v>#N/A</c:v>
                </c:pt>
                <c:pt idx="3">
                  <c:v>11.64</c:v>
                </c:pt>
                <c:pt idx="4">
                  <c:v>#N/A</c:v>
                </c:pt>
                <c:pt idx="5">
                  <c:v>9.6300000000000008</c:v>
                </c:pt>
                <c:pt idx="6">
                  <c:v>#N/A</c:v>
                </c:pt>
                <c:pt idx="7">
                  <c:v>8.99</c:v>
                </c:pt>
                <c:pt idx="8">
                  <c:v>#N/A</c:v>
                </c:pt>
                <c:pt idx="9">
                  <c:v>8.2899999999999991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1681</c:v>
                </c:pt>
                <c:pt idx="5">
                  <c:v>1664</c:v>
                </c:pt>
                <c:pt idx="8">
                  <c:v>1672</c:v>
                </c:pt>
                <c:pt idx="11">
                  <c:v>1627</c:v>
                </c:pt>
                <c:pt idx="14">
                  <c:v>1559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23</c:v>
                </c:pt>
                <c:pt idx="6">
                  <c:v>27</c:v>
                </c:pt>
                <c:pt idx="9">
                  <c:v>27</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1052</c:v>
                </c:pt>
                <c:pt idx="3">
                  <c:v>1042</c:v>
                </c:pt>
                <c:pt idx="6">
                  <c:v>1063</c:v>
                </c:pt>
                <c:pt idx="9">
                  <c:v>1035</c:v>
                </c:pt>
                <c:pt idx="12">
                  <c:v>1017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1631</c:v>
                </c:pt>
                <c:pt idx="3">
                  <c:v>1626</c:v>
                </c:pt>
                <c:pt idx="6">
                  <c:v>1684</c:v>
                </c:pt>
                <c:pt idx="9">
                  <c:v>1657</c:v>
                </c:pt>
                <c:pt idx="12">
                  <c:v>1623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1025</c:v>
                </c:pt>
                <c:pt idx="2">
                  <c:v>#N/A</c:v>
                </c:pt>
                <c:pt idx="3">
                  <c:v>#N/A</c:v>
                </c:pt>
                <c:pt idx="4">
                  <c:v>1027</c:v>
                </c:pt>
                <c:pt idx="5">
                  <c:v>#N/A</c:v>
                </c:pt>
                <c:pt idx="6">
                  <c:v>#N/A</c:v>
                </c:pt>
                <c:pt idx="7">
                  <c:v>1102</c:v>
                </c:pt>
                <c:pt idx="8">
                  <c:v>#N/A</c:v>
                </c:pt>
                <c:pt idx="9">
                  <c:v>#N/A</c:v>
                </c:pt>
                <c:pt idx="10">
                  <c:v>1092</c:v>
                </c:pt>
                <c:pt idx="11">
                  <c:v>#N/A</c:v>
                </c:pt>
                <c:pt idx="12">
                  <c:v>#N/A</c:v>
                </c:pt>
                <c:pt idx="13">
                  <c:v>1120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17461</c:v>
                </c:pt>
                <c:pt idx="5">
                  <c:v>16882</c:v>
                </c:pt>
                <c:pt idx="8">
                  <c:v>16236</c:v>
                </c:pt>
                <c:pt idx="11">
                  <c:v>15215</c:v>
                </c:pt>
                <c:pt idx="14">
                  <c:v>14210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277</c:v>
                </c:pt>
                <c:pt idx="5">
                  <c:v>244</c:v>
                </c:pt>
                <c:pt idx="8">
                  <c:v>204</c:v>
                </c:pt>
                <c:pt idx="11">
                  <c:v>157</c:v>
                </c:pt>
                <c:pt idx="14">
                  <c:v>97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3463</c:v>
                </c:pt>
                <c:pt idx="5">
                  <c:v>2839</c:v>
                </c:pt>
                <c:pt idx="8">
                  <c:v>2982</c:v>
                </c:pt>
                <c:pt idx="11">
                  <c:v>3034</c:v>
                </c:pt>
                <c:pt idx="14">
                  <c:v>2953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1475</c:v>
                </c:pt>
                <c:pt idx="3">
                  <c:v>1498</c:v>
                </c:pt>
                <c:pt idx="6">
                  <c:v>1441</c:v>
                </c:pt>
                <c:pt idx="9">
                  <c:v>1524</c:v>
                </c:pt>
                <c:pt idx="12">
                  <c:v>1567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233</c:v>
                </c:pt>
                <c:pt idx="6">
                  <c:v>209</c:v>
                </c:pt>
                <c:pt idx="9">
                  <c:v>245</c:v>
                </c:pt>
                <c:pt idx="12">
                  <c:v>256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11283</c:v>
                </c:pt>
                <c:pt idx="3">
                  <c:v>10629</c:v>
                </c:pt>
                <c:pt idx="6">
                  <c:v>10040</c:v>
                </c:pt>
                <c:pt idx="9">
                  <c:v>9300</c:v>
                </c:pt>
                <c:pt idx="12">
                  <c:v>8870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15442</c:v>
                </c:pt>
                <c:pt idx="3">
                  <c:v>14544</c:v>
                </c:pt>
                <c:pt idx="6">
                  <c:v>14223</c:v>
                </c:pt>
                <c:pt idx="9">
                  <c:v>13149</c:v>
                </c:pt>
                <c:pt idx="12">
                  <c:v>12109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7254</c:v>
                </c:pt>
                <c:pt idx="2">
                  <c:v>#N/A</c:v>
                </c:pt>
                <c:pt idx="3">
                  <c:v>#N/A</c:v>
                </c:pt>
                <c:pt idx="4">
                  <c:v>6939</c:v>
                </c:pt>
                <c:pt idx="5">
                  <c:v>#N/A</c:v>
                </c:pt>
                <c:pt idx="6">
                  <c:v>#N/A</c:v>
                </c:pt>
                <c:pt idx="7">
                  <c:v>6491</c:v>
                </c:pt>
                <c:pt idx="8">
                  <c:v>#N/A</c:v>
                </c:pt>
                <c:pt idx="9">
                  <c:v>#N/A</c:v>
                </c:pt>
                <c:pt idx="10">
                  <c:v>5812</c:v>
                </c:pt>
                <c:pt idx="11">
                  <c:v>#N/A</c:v>
                </c:pt>
                <c:pt idx="12">
                  <c:v>#N/A</c:v>
                </c:pt>
                <c:pt idx="13">
                  <c:v>5542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1610</c:v>
                </c:pt>
                <c:pt idx="1">
                  <c:v>1618</c:v>
                </c:pt>
                <c:pt idx="2">
                  <c:v>1515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90</c:v>
                </c:pt>
                <c:pt idx="1">
                  <c:v>90</c:v>
                </c:pt>
                <c:pt idx="2">
                  <c:v>87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2581</c:v>
                </c:pt>
                <c:pt idx="1">
                  <c:v>2594</c:v>
                </c:pt>
                <c:pt idx="2">
                  <c:v>2590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manualLayout>
                  <c:x val="-3.9820307924571384e-002"/>
                  <c:y val="-5.5890597430757603e-002"/>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manualLayout>
                  <c:x val="-2.4211193375896937e-002"/>
                  <c:y val="-7.3587486780972836e-002"/>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67.900000000000006</c:v>
                </c:pt>
                <c:pt idx="8">
                  <c:v>69.599999999999994</c:v>
                </c:pt>
                <c:pt idx="16">
                  <c:v>71.900000000000006</c:v>
                </c:pt>
                <c:pt idx="24">
                  <c:v>73.599999999999994</c:v>
                </c:pt>
                <c:pt idx="32">
                  <c:v>73.2</c:v>
                </c:pt>
              </c:numCache>
            </c:numRef>
          </c:xVal>
          <c:yVal>
            <c:numRef>
              <c:f>'公会計指標分析・財政指標組合せ分析表'!$BP$51:$DC$51</c:f>
              <c:numCache>
                <c:formatCode>#,##0.0;"▲ "#,##0.0</c:formatCode>
                <c:ptCount val="40"/>
                <c:pt idx="0">
                  <c:v>123</c:v>
                </c:pt>
                <c:pt idx="8">
                  <c:v>114.6</c:v>
                </c:pt>
                <c:pt idx="16">
                  <c:v>101.5</c:v>
                </c:pt>
                <c:pt idx="24">
                  <c:v>93.8</c:v>
                </c:pt>
                <c:pt idx="32">
                  <c:v>89.1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1359255137876435e-002"/>
                  <c:y val="-3.4546908408349224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manualLayout>
                  <c:x val="-3.2672246162591886e-002"/>
                  <c:y val="-7.1819502953921963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16"/>
              <c:layout>
                <c:manualLayout>
                  <c:x val="-3.2015750650234161e-002"/>
                  <c:y val="-8.4167148892514615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24"/>
              <c:layout>
                <c:manualLayout>
                  <c:x val="-3.2015750650234161e-002"/>
                  <c:y val="-6.8421720091606922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61.3</c:v>
                </c:pt>
                <c:pt idx="8">
                  <c:v>62.2</c:v>
                </c:pt>
                <c:pt idx="16">
                  <c:v>61.3</c:v>
                </c:pt>
                <c:pt idx="24">
                  <c:v>62.4</c:v>
                </c:pt>
                <c:pt idx="32">
                  <c:v>63.5</c:v>
                </c:pt>
              </c:numCache>
            </c:numRef>
          </c:xVal>
          <c:yVal>
            <c:numRef>
              <c:f>'公会計指標分析・財政指標組合せ分析表'!$BP$55:$DC$55</c:f>
              <c:numCache>
                <c:formatCode>#,##0.0;"▲ "#,##0.0</c:formatCode>
                <c:ptCount val="40"/>
                <c:pt idx="0">
                  <c:v>10.4</c:v>
                </c:pt>
                <c:pt idx="8">
                  <c:v>10.9</c:v>
                </c:pt>
                <c:pt idx="16">
                  <c:v>4.5999999999999996</c:v>
                </c:pt>
                <c:pt idx="24">
                  <c:v>1.6</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604144142174"/>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34607445913e-00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manualLayout>
                  <c:x val="0"/>
                  <c:y val="5.6695392240737824e-003"/>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24"/>
              <c:layout>
                <c:manualLayout>
                  <c:x val="0"/>
                  <c:y val="5.3154070773001293e-003"/>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manualLayout>
                  <c:x val="0"/>
                  <c:y val="-1.0984946301373992e-002"/>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17</c:v>
                </c:pt>
                <c:pt idx="8">
                  <c:v>17</c:v>
                </c:pt>
                <c:pt idx="16">
                  <c:v>17.2</c:v>
                </c:pt>
                <c:pt idx="24">
                  <c:v>17.2</c:v>
                </c:pt>
                <c:pt idx="32">
                  <c:v>17.600000000000001</c:v>
                </c:pt>
              </c:numCache>
            </c:numRef>
          </c:xVal>
          <c:yVal>
            <c:numRef>
              <c:f>'公会計指標分析・財政指標組合せ分析表'!$BP$73:$DC$73</c:f>
              <c:numCache>
                <c:formatCode>#,##0.0;"▲ "#,##0.0</c:formatCode>
                <c:ptCount val="40"/>
                <c:pt idx="0">
                  <c:v>123</c:v>
                </c:pt>
                <c:pt idx="8">
                  <c:v>114.6</c:v>
                </c:pt>
                <c:pt idx="16">
                  <c:v>101.5</c:v>
                </c:pt>
                <c:pt idx="24">
                  <c:v>93.8</c:v>
                </c:pt>
                <c:pt idx="32">
                  <c:v>89.1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854853012801087e-002"/>
                  <c:y val="-4.3475885792725176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manualLayout>
                  <c:x val="-2.3221904033303143e-002"/>
                  <c:y val="-5.3257502018964245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16"/>
              <c:layout>
                <c:manualLayout>
                  <c:x val="-3.2940594013913145e-002"/>
                  <c:y val="-4.65942351122366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24"/>
              <c:layout>
                <c:manualLayout>
                  <c:x val="-3.1570342725075584e-002"/>
                  <c:y val="-0.10696451897278389"/>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manualLayout>
                  <c:x val="-3.1570342725075584e-002"/>
                  <c:y val="-6.1790066079551641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5.9</c:v>
                </c:pt>
                <c:pt idx="16">
                  <c:v>6.3</c:v>
                </c:pt>
                <c:pt idx="24">
                  <c:v>6.6</c:v>
                </c:pt>
                <c:pt idx="32">
                  <c:v>6.8</c:v>
                </c:pt>
              </c:numCache>
            </c:numRef>
          </c:xVal>
          <c:yVal>
            <c:numRef>
              <c:f>'公会計指標分析・財政指標組合せ分析表'!$BP$77:$DC$77</c:f>
              <c:numCache>
                <c:formatCode>#,##0.0;"▲ "#,##0.0</c:formatCode>
                <c:ptCount val="40"/>
                <c:pt idx="0">
                  <c:v>10.4</c:v>
                </c:pt>
                <c:pt idx="8">
                  <c:v>10.9</c:v>
                </c:pt>
                <c:pt idx="16">
                  <c:v>4.5999999999999996</c:v>
                </c:pt>
                <c:pt idx="24">
                  <c:v>1.6</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89382475399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実質公債費比率は昨年度との比較で３カ年平均の比率は０．４ポイント増であり、類似団体平均との差は１０．８ポイントと昨年度よりも広がっている。</a:t>
          </a:r>
        </a:p>
        <a:p>
          <a:r>
            <a:rPr kumimoji="1" lang="ja-JP" altLang="en-US" sz="1400">
              <a:solidFill>
                <a:sysClr val="windowText" lastClr="000000"/>
              </a:solidFill>
              <a:latin typeface="ＭＳ ゴシック"/>
              <a:ea typeface="ＭＳ ゴシック"/>
            </a:rPr>
            <a:t>　一般会計の元利償還、公営企業会計の元利償還金に対する繰入金は徐々に減少傾向にあるが、全会計のバランスを見渡して、計画的な起債発行を努めていく必要がある。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昨年度と比べ、分母を構成する普通交付税は減となっており、繰上償還の実施により地方債残高が減少し、４．７ポイントの減となっているが、</a:t>
          </a:r>
          <a:r>
            <a:rPr kumimoji="1" lang="ja-JP" altLang="en-US" sz="1400">
              <a:latin typeface="ＭＳ Ｐゴシック"/>
              <a:ea typeface="ＭＳ Ｐゴシック"/>
            </a:rPr>
            <a:t>類似団体平均を大きく上回っている</a:t>
          </a:r>
          <a:r>
            <a:rPr kumimoji="1" lang="ja-JP" altLang="en-US" sz="1400">
              <a:solidFill>
                <a:sysClr val="windowText" lastClr="000000"/>
              </a:solidFill>
              <a:latin typeface="ＭＳ ゴシック"/>
              <a:ea typeface="ＭＳ ゴシック"/>
            </a:rPr>
            <a:t>。償還が進むにつれて地方債残高は減少していくが、今後も大規模建設事業の実施が予定されおり、計画的な地方債発行に努めなければならない。加えて比率が大きくなっている要因が繰出金にあるため、繰出金の見直しを行わなければ将来負担は解消されず、今後も比率が悪化していく懸念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京都府与謝野町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５年度は財政調整基金を１億３，０００万円取り崩すなどしたため、基金全体で約１億１，０００万円の減額となった。一方で公共施設等総合管理基金に３，０００万円を積立て、減債基金に１億円を積立てて繰上償還を実施する等、将来の負担に備えた基金の積立てや活用を行うことができ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今後も基金活用により効果的に事業を進めていくこととし、全体的な事務事業の見直しも同時に行い、無為に基金を取り崩す財政運営にならないよう努める。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〇地域振興基金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町民の連帯の強化及び均衡ある地域振興を図るための事業に活用。</a:t>
          </a:r>
        </a:p>
        <a:p>
          <a:r>
            <a:rPr kumimoji="1" lang="ja-JP" altLang="en-US" sz="1300">
              <a:solidFill>
                <a:sysClr val="windowText" lastClr="000000"/>
              </a:solidFill>
              <a:effectLst/>
              <a:latin typeface="ＭＳ ゴシック"/>
              <a:ea typeface="ＭＳ ゴシック"/>
              <a:cs typeface="+mn-cs"/>
            </a:rPr>
            <a:t>〇公共施設等総合管理基金</a:t>
          </a:r>
          <a:r>
            <a:rPr kumimoji="1" lang="en-US" altLang="ja-JP" sz="1300">
              <a:solidFill>
                <a:sysClr val="windowText" lastClr="000000"/>
              </a:solidFill>
              <a:effectLst/>
              <a:latin typeface="ＭＳ ゴシック"/>
              <a:ea typeface="ＭＳ ゴシック"/>
              <a:cs typeface="+mn-cs"/>
            </a:rPr>
            <a:t>…公共施設の建設及び整備並びに車両の保全等の事業に係る経費に加え、解体等の除却に係る経費財源として活用。</a:t>
          </a:r>
        </a:p>
        <a:p>
          <a:r>
            <a:rPr kumimoji="1" lang="ja-JP" altLang="en-US" sz="1300">
              <a:solidFill>
                <a:sysClr val="windowText" lastClr="000000"/>
              </a:solidFill>
              <a:effectLst/>
              <a:latin typeface="ＭＳ ゴシック"/>
              <a:ea typeface="ＭＳ ゴシック"/>
              <a:cs typeface="+mn-cs"/>
            </a:rPr>
            <a:t>〇有線テレビ放送等施設基金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有線テレビ放送等施設の大規模な改修等に要する費用に充て活用。</a:t>
          </a:r>
        </a:p>
        <a:p>
          <a:r>
            <a:rPr kumimoji="1" lang="ja-JP" altLang="en-US" sz="1300">
              <a:solidFill>
                <a:sysClr val="windowText" lastClr="000000"/>
              </a:solidFill>
              <a:effectLst/>
              <a:latin typeface="ＭＳ ゴシック"/>
              <a:ea typeface="ＭＳ ゴシック"/>
              <a:cs typeface="+mn-cs"/>
            </a:rPr>
            <a:t>〇ふるさと人づくり基金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「自ら考え自ら行う地域づくり」の意識を広め、活力と魅力ある与謝野町のまちづくりを進める人材の養成に活用。</a:t>
          </a:r>
        </a:p>
        <a:p>
          <a:r>
            <a:rPr kumimoji="1" lang="ja-JP" altLang="en-US" sz="1300">
              <a:solidFill>
                <a:sysClr val="windowText" lastClr="000000"/>
              </a:solidFill>
              <a:effectLst/>
              <a:latin typeface="ＭＳ ゴシック"/>
              <a:ea typeface="ＭＳ ゴシック"/>
              <a:cs typeface="+mn-cs"/>
            </a:rPr>
            <a:t>〇ひと・しごと・まち創生基金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人口減少かつ少子高齢社会において、将来にわたって活力ある町の地域社会を維持及び発展させるため、豊かな生活を安心して営むことができる地域社会の形成、地域社会を担う多様な人材の確保及び地域における魅力ある就業機会の創出を一体的に推進する「与謝野町ひと・しごと・まち創生総合戦略」に係る事業に活用。</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地域振興基金において生活交通路線維持確保事業（１１百万円）、地域づくり支援事業（５百万円）等へ活用</a:t>
          </a:r>
        </a:p>
        <a:p>
          <a:r>
            <a:rPr kumimoji="1" lang="ja-JP" altLang="en-US" sz="1300">
              <a:solidFill>
                <a:sysClr val="windowText" lastClr="000000"/>
              </a:solidFill>
              <a:effectLst/>
              <a:latin typeface="ＭＳ ゴシック"/>
              <a:ea typeface="ＭＳ ゴシック"/>
              <a:cs typeface="+mn-cs"/>
            </a:rPr>
            <a:t>　公共施設等総合管理基金の３４百万円の積立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種基金の使途に則る事業へ活用していくとともに、基金の使途の明確化を図るために、個々の特定目的基金に積み立てていくことを予定している。また、公共施設建設基金については、令和５年度に公共施設等総合管理基金に条例改正し、公共施設の整備事業に活用するだけでなく、公共施設マネジメントを推進するため、施設の長寿命化や老朽化施設の解体等、柔軟に活用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latin typeface="ＭＳ ゴシック"/>
              <a:ea typeface="ＭＳ ゴシック"/>
            </a:rPr>
            <a:t>令和５年度については、１億３，０００万円の取り崩しを行った。減債基金と公共施設等総合管理基金への積立てを１億３，０００万円行ったことによる収支不足が原因となり、約１億円の減額となった。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これまでから普通交付税の逓減のほか、一般財源総額の減少も基金取崩の大きな要因となっていることから、全体的な事務事業の見直しを行うことで無為に基金を取り崩すことのないよう財政運営に努める。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令和５年度に実質公債費比率、将来負担比率の抑制を図るため、減債基金約１億３００万円を活用し地方債の繰上償還を実施した。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一方で一般財源により約１億円の積立てを行ったため、前年度比で残高の大きな変動はなかった。</a:t>
          </a:r>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今後予定している大規模事業の実施に伴う実質公債費比率悪化の抑制のために、後年度に活用できるよう引き続き減債基金の積み立てに努める。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4635"/>
    <xdr:sp macro="" textlink="">
      <xdr:nvSpPr>
        <xdr:cNvPr id="35" name="テキスト ボックス 34"/>
        <xdr:cNvSpPr txBox="1"/>
      </xdr:nvSpPr>
      <xdr:spPr>
        <a:xfrm>
          <a:off x="419100" y="3734435"/>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当町は、合併団体であるため多くの施設を管理していますが、条例上の施設廃止が進んでも、財政負担の面から施設の解体まで進んでいないケースがあり、</a:t>
          </a:r>
          <a:r>
            <a:rPr kumimoji="1" lang="ja-JP" altLang="en-US" sz="1100">
              <a:solidFill>
                <a:sysClr val="windowText" lastClr="000000"/>
              </a:solidFill>
              <a:latin typeface="ＭＳ Ｐゴシック"/>
              <a:ea typeface="ＭＳ Ｐゴシック"/>
            </a:rPr>
            <a:t>高い</a:t>
          </a:r>
          <a:r>
            <a:rPr kumimoji="1" lang="ja-JP" altLang="en-US" sz="1100">
              <a:latin typeface="ＭＳ Ｐゴシック"/>
              <a:ea typeface="ＭＳ Ｐゴシック"/>
            </a:rPr>
            <a:t>比率となっています。</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学校給食センタ―の整備や町内保育所を３地域ごとの認定こども園に統合等、既存施設の複合化、老朽化施設の廃止等を進め、比率低下を見込んでいますが、既存施設の減価償却も進んでいるため、大きな比率の改善は見込めない状況にあります。</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4965" cy="220980"/>
    <xdr:sp macro="" textlink="">
      <xdr:nvSpPr>
        <xdr:cNvPr id="51" name="テキスト ボックス 50"/>
        <xdr:cNvSpPr txBox="1"/>
      </xdr:nvSpPr>
      <xdr:spPr>
        <a:xfrm>
          <a:off x="847090" y="701865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4965" cy="225425"/>
    <xdr:sp macro="" textlink="">
      <xdr:nvSpPr>
        <xdr:cNvPr id="53" name="テキスト ボックス 52"/>
        <xdr:cNvSpPr txBox="1"/>
      </xdr:nvSpPr>
      <xdr:spPr>
        <a:xfrm>
          <a:off x="847090" y="665861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4965" cy="220980"/>
    <xdr:sp macro="" textlink="">
      <xdr:nvSpPr>
        <xdr:cNvPr id="55" name="テキスト ボックス 54"/>
        <xdr:cNvSpPr txBox="1"/>
      </xdr:nvSpPr>
      <xdr:spPr>
        <a:xfrm>
          <a:off x="847090" y="629856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4965" cy="225425"/>
    <xdr:sp macro="" textlink="">
      <xdr:nvSpPr>
        <xdr:cNvPr id="57" name="テキスト ボックス 56"/>
        <xdr:cNvSpPr txBox="1"/>
      </xdr:nvSpPr>
      <xdr:spPr>
        <a:xfrm>
          <a:off x="847090" y="59385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4965" cy="220980"/>
    <xdr:sp macro="" textlink="">
      <xdr:nvSpPr>
        <xdr:cNvPr id="59" name="テキスト ボックス 58"/>
        <xdr:cNvSpPr txBox="1"/>
      </xdr:nvSpPr>
      <xdr:spPr>
        <a:xfrm>
          <a:off x="847090" y="557911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4965" cy="225425"/>
    <xdr:sp macro="" textlink="">
      <xdr:nvSpPr>
        <xdr:cNvPr id="61" name="テキスト ボックス 60"/>
        <xdr:cNvSpPr txBox="1"/>
      </xdr:nvSpPr>
      <xdr:spPr>
        <a:xfrm>
          <a:off x="847090" y="5219065"/>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965" cy="220980"/>
    <xdr:sp macro="" textlink="">
      <xdr:nvSpPr>
        <xdr:cNvPr id="63" name="テキスト ボックス 62"/>
        <xdr:cNvSpPr txBox="1"/>
      </xdr:nvSpPr>
      <xdr:spPr>
        <a:xfrm>
          <a:off x="847090" y="48590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52070</xdr:rowOff>
    </xdr:from>
    <xdr:to xmlns:xdr="http://schemas.openxmlformats.org/drawingml/2006/spreadsheetDrawing">
      <xdr:col>23</xdr:col>
      <xdr:colOff>85090</xdr:colOff>
      <xdr:row>35</xdr:row>
      <xdr:rowOff>52070</xdr:rowOff>
    </xdr:to>
    <xdr:cxnSp macro="">
      <xdr:nvCxnSpPr>
        <xdr:cNvPr id="65" name="直線コネクタ 64"/>
        <xdr:cNvCxnSpPr/>
      </xdr:nvCxnSpPr>
      <xdr:spPr>
        <a:xfrm flipV="1">
          <a:off x="4760595" y="528129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55880</xdr:rowOff>
    </xdr:from>
    <xdr:ext cx="400685" cy="259080"/>
    <xdr:sp macro="" textlink="">
      <xdr:nvSpPr>
        <xdr:cNvPr id="66" name="有形固定資産減価償却率最小値テキスト"/>
        <xdr:cNvSpPr txBox="1"/>
      </xdr:nvSpPr>
      <xdr:spPr>
        <a:xfrm>
          <a:off x="4813300" y="68281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52070</xdr:rowOff>
    </xdr:from>
    <xdr:to xmlns:xdr="http://schemas.openxmlformats.org/drawingml/2006/spreadsheetDrawing">
      <xdr:col>23</xdr:col>
      <xdr:colOff>174625</xdr:colOff>
      <xdr:row>35</xdr:row>
      <xdr:rowOff>52070</xdr:rowOff>
    </xdr:to>
    <xdr:cxnSp macro="">
      <xdr:nvCxnSpPr>
        <xdr:cNvPr id="67" name="直線コネクタ 66"/>
        <xdr:cNvCxnSpPr/>
      </xdr:nvCxnSpPr>
      <xdr:spPr>
        <a:xfrm>
          <a:off x="4673600" y="6824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169545</xdr:rowOff>
    </xdr:from>
    <xdr:ext cx="400685" cy="254635"/>
    <xdr:sp macro="" textlink="">
      <xdr:nvSpPr>
        <xdr:cNvPr id="68" name="有形固定資産減価償却率最大値テキスト"/>
        <xdr:cNvSpPr txBox="1"/>
      </xdr:nvSpPr>
      <xdr:spPr>
        <a:xfrm>
          <a:off x="4813300" y="50558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52070</xdr:rowOff>
    </xdr:from>
    <xdr:to xmlns:xdr="http://schemas.openxmlformats.org/drawingml/2006/spreadsheetDrawing">
      <xdr:col>23</xdr:col>
      <xdr:colOff>174625</xdr:colOff>
      <xdr:row>26</xdr:row>
      <xdr:rowOff>52070</xdr:rowOff>
    </xdr:to>
    <xdr:cxnSp macro="">
      <xdr:nvCxnSpPr>
        <xdr:cNvPr id="69" name="直線コネクタ 68"/>
        <xdr:cNvCxnSpPr/>
      </xdr:nvCxnSpPr>
      <xdr:spPr>
        <a:xfrm>
          <a:off x="4673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43815</xdr:rowOff>
    </xdr:from>
    <xdr:ext cx="400685" cy="254635"/>
    <xdr:sp macro="" textlink="">
      <xdr:nvSpPr>
        <xdr:cNvPr id="70" name="有形固定資産減価償却率平均値テキスト"/>
        <xdr:cNvSpPr txBox="1"/>
      </xdr:nvSpPr>
      <xdr:spPr>
        <a:xfrm>
          <a:off x="4813300" y="5958840"/>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20955</xdr:rowOff>
    </xdr:from>
    <xdr:to xmlns:xdr="http://schemas.openxmlformats.org/drawingml/2006/spreadsheetDrawing">
      <xdr:col>23</xdr:col>
      <xdr:colOff>136525</xdr:colOff>
      <xdr:row>31</xdr:row>
      <xdr:rowOff>122555</xdr:rowOff>
    </xdr:to>
    <xdr:sp macro="" textlink="">
      <xdr:nvSpPr>
        <xdr:cNvPr id="71" name="フローチャート: 判断 70"/>
        <xdr:cNvSpPr/>
      </xdr:nvSpPr>
      <xdr:spPr>
        <a:xfrm>
          <a:off x="4711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153035</xdr:rowOff>
    </xdr:from>
    <xdr:to xmlns:xdr="http://schemas.openxmlformats.org/drawingml/2006/spreadsheetDrawing">
      <xdr:col>19</xdr:col>
      <xdr:colOff>187325</xdr:colOff>
      <xdr:row>31</xdr:row>
      <xdr:rowOff>83185</xdr:rowOff>
    </xdr:to>
    <xdr:sp macro="" textlink="">
      <xdr:nvSpPr>
        <xdr:cNvPr id="72" name="フローチャート: 判断 71"/>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113665</xdr:rowOff>
    </xdr:from>
    <xdr:to xmlns:xdr="http://schemas.openxmlformats.org/drawingml/2006/spreadsheetDrawing">
      <xdr:col>15</xdr:col>
      <xdr:colOff>187325</xdr:colOff>
      <xdr:row>31</xdr:row>
      <xdr:rowOff>43815</xdr:rowOff>
    </xdr:to>
    <xdr:sp macro="" textlink="">
      <xdr:nvSpPr>
        <xdr:cNvPr id="73" name="フローチャート: 判断 72"/>
        <xdr:cNvSpPr/>
      </xdr:nvSpPr>
      <xdr:spPr>
        <a:xfrm>
          <a:off x="3238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146050</xdr:rowOff>
    </xdr:from>
    <xdr:to xmlns:xdr="http://schemas.openxmlformats.org/drawingml/2006/spreadsheetDrawing">
      <xdr:col>11</xdr:col>
      <xdr:colOff>187325</xdr:colOff>
      <xdr:row>31</xdr:row>
      <xdr:rowOff>76200</xdr:rowOff>
    </xdr:to>
    <xdr:sp macro="" textlink="">
      <xdr:nvSpPr>
        <xdr:cNvPr id="74" name="フローチャート: 判断 73"/>
        <xdr:cNvSpPr/>
      </xdr:nvSpPr>
      <xdr:spPr>
        <a:xfrm>
          <a:off x="2476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113665</xdr:rowOff>
    </xdr:from>
    <xdr:to xmlns:xdr="http://schemas.openxmlformats.org/drawingml/2006/spreadsheetDrawing">
      <xdr:col>7</xdr:col>
      <xdr:colOff>187325</xdr:colOff>
      <xdr:row>31</xdr:row>
      <xdr:rowOff>43815</xdr:rowOff>
    </xdr:to>
    <xdr:sp macro="" textlink="">
      <xdr:nvSpPr>
        <xdr:cNvPr id="75" name="フローチャート: 判断 74"/>
        <xdr:cNvSpPr/>
      </xdr:nvSpPr>
      <xdr:spPr>
        <a:xfrm>
          <a:off x="1714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980"/>
    <xdr:sp macro="" textlink="">
      <xdr:nvSpPr>
        <xdr:cNvPr id="76" name="テキスト ボックス 75"/>
        <xdr:cNvSpPr txBox="1"/>
      </xdr:nvSpPr>
      <xdr:spPr>
        <a:xfrm>
          <a:off x="4584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7555" cy="220980"/>
    <xdr:sp macro="" textlink="">
      <xdr:nvSpPr>
        <xdr:cNvPr id="77" name="テキスト ボックス 76"/>
        <xdr:cNvSpPr txBox="1"/>
      </xdr:nvSpPr>
      <xdr:spPr>
        <a:xfrm>
          <a:off x="3873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7555" cy="220980"/>
    <xdr:sp macro="" textlink="">
      <xdr:nvSpPr>
        <xdr:cNvPr id="78" name="テキスト ボックス 77"/>
        <xdr:cNvSpPr txBox="1"/>
      </xdr:nvSpPr>
      <xdr:spPr>
        <a:xfrm>
          <a:off x="3111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7555" cy="220980"/>
    <xdr:sp macro="" textlink="">
      <xdr:nvSpPr>
        <xdr:cNvPr id="79" name="テキスト ボックス 78"/>
        <xdr:cNvSpPr txBox="1"/>
      </xdr:nvSpPr>
      <xdr:spPr>
        <a:xfrm>
          <a:off x="2349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7555" cy="220980"/>
    <xdr:sp macro="" textlink="">
      <xdr:nvSpPr>
        <xdr:cNvPr id="80" name="テキスト ボックス 79"/>
        <xdr:cNvSpPr txBox="1"/>
      </xdr:nvSpPr>
      <xdr:spPr>
        <a:xfrm>
          <a:off x="1587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27305</xdr:rowOff>
    </xdr:from>
    <xdr:to xmlns:xdr="http://schemas.openxmlformats.org/drawingml/2006/spreadsheetDrawing">
      <xdr:col>23</xdr:col>
      <xdr:colOff>136525</xdr:colOff>
      <xdr:row>33</xdr:row>
      <xdr:rowOff>128905</xdr:rowOff>
    </xdr:to>
    <xdr:sp macro="" textlink="">
      <xdr:nvSpPr>
        <xdr:cNvPr id="81" name="楕円 80"/>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6350</xdr:rowOff>
    </xdr:from>
    <xdr:ext cx="400685" cy="254635"/>
    <xdr:sp macro="" textlink="">
      <xdr:nvSpPr>
        <xdr:cNvPr id="82" name="有形固定資産減価償却率該当値テキスト"/>
        <xdr:cNvSpPr txBox="1"/>
      </xdr:nvSpPr>
      <xdr:spPr>
        <a:xfrm>
          <a:off x="4813300" y="64357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41910</xdr:rowOff>
    </xdr:from>
    <xdr:to xmlns:xdr="http://schemas.openxmlformats.org/drawingml/2006/spreadsheetDrawing">
      <xdr:col>19</xdr:col>
      <xdr:colOff>187325</xdr:colOff>
      <xdr:row>33</xdr:row>
      <xdr:rowOff>143510</xdr:rowOff>
    </xdr:to>
    <xdr:sp macro="" textlink="">
      <xdr:nvSpPr>
        <xdr:cNvPr id="83" name="楕円 82"/>
        <xdr:cNvSpPr/>
      </xdr:nvSpPr>
      <xdr:spPr>
        <a:xfrm>
          <a:off x="40005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78105</xdr:rowOff>
    </xdr:from>
    <xdr:to xmlns:xdr="http://schemas.openxmlformats.org/drawingml/2006/spreadsheetDrawing">
      <xdr:col>23</xdr:col>
      <xdr:colOff>85725</xdr:colOff>
      <xdr:row>33</xdr:row>
      <xdr:rowOff>92710</xdr:rowOff>
    </xdr:to>
    <xdr:cxnSp macro="">
      <xdr:nvCxnSpPr>
        <xdr:cNvPr id="84" name="直線コネクタ 83"/>
        <xdr:cNvCxnSpPr/>
      </xdr:nvCxnSpPr>
      <xdr:spPr>
        <a:xfrm flipV="1">
          <a:off x="4051300" y="6507480"/>
          <a:ext cx="711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151765</xdr:rowOff>
    </xdr:from>
    <xdr:to xmlns:xdr="http://schemas.openxmlformats.org/drawingml/2006/spreadsheetDrawing">
      <xdr:col>15</xdr:col>
      <xdr:colOff>187325</xdr:colOff>
      <xdr:row>33</xdr:row>
      <xdr:rowOff>81915</xdr:rowOff>
    </xdr:to>
    <xdr:sp macro="" textlink="">
      <xdr:nvSpPr>
        <xdr:cNvPr id="85" name="楕円 84"/>
        <xdr:cNvSpPr/>
      </xdr:nvSpPr>
      <xdr:spPr>
        <a:xfrm>
          <a:off x="3238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31115</xdr:rowOff>
    </xdr:from>
    <xdr:to xmlns:xdr="http://schemas.openxmlformats.org/drawingml/2006/spreadsheetDrawing">
      <xdr:col>19</xdr:col>
      <xdr:colOff>136525</xdr:colOff>
      <xdr:row>33</xdr:row>
      <xdr:rowOff>92710</xdr:rowOff>
    </xdr:to>
    <xdr:cxnSp macro="">
      <xdr:nvCxnSpPr>
        <xdr:cNvPr id="86" name="直線コネクタ 85"/>
        <xdr:cNvCxnSpPr/>
      </xdr:nvCxnSpPr>
      <xdr:spPr>
        <a:xfrm>
          <a:off x="3289300" y="6460490"/>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69215</xdr:rowOff>
    </xdr:from>
    <xdr:to xmlns:xdr="http://schemas.openxmlformats.org/drawingml/2006/spreadsheetDrawing">
      <xdr:col>11</xdr:col>
      <xdr:colOff>187325</xdr:colOff>
      <xdr:row>32</xdr:row>
      <xdr:rowOff>170815</xdr:rowOff>
    </xdr:to>
    <xdr:sp macro="" textlink="">
      <xdr:nvSpPr>
        <xdr:cNvPr id="87" name="楕円 86"/>
        <xdr:cNvSpPr/>
      </xdr:nvSpPr>
      <xdr:spPr>
        <a:xfrm>
          <a:off x="247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120650</xdr:rowOff>
    </xdr:from>
    <xdr:to xmlns:xdr="http://schemas.openxmlformats.org/drawingml/2006/spreadsheetDrawing">
      <xdr:col>15</xdr:col>
      <xdr:colOff>136525</xdr:colOff>
      <xdr:row>33</xdr:row>
      <xdr:rowOff>31115</xdr:rowOff>
    </xdr:to>
    <xdr:cxnSp macro="">
      <xdr:nvCxnSpPr>
        <xdr:cNvPr id="88" name="直線コネクタ 87"/>
        <xdr:cNvCxnSpPr/>
      </xdr:nvCxnSpPr>
      <xdr:spPr>
        <a:xfrm>
          <a:off x="2527300" y="6378575"/>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8255</xdr:rowOff>
    </xdr:from>
    <xdr:to xmlns:xdr="http://schemas.openxmlformats.org/drawingml/2006/spreadsheetDrawing">
      <xdr:col>7</xdr:col>
      <xdr:colOff>187325</xdr:colOff>
      <xdr:row>32</xdr:row>
      <xdr:rowOff>109855</xdr:rowOff>
    </xdr:to>
    <xdr:sp macro="" textlink="">
      <xdr:nvSpPr>
        <xdr:cNvPr id="89" name="楕円 88"/>
        <xdr:cNvSpPr/>
      </xdr:nvSpPr>
      <xdr:spPr>
        <a:xfrm>
          <a:off x="1714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59055</xdr:rowOff>
    </xdr:from>
    <xdr:to xmlns:xdr="http://schemas.openxmlformats.org/drawingml/2006/spreadsheetDrawing">
      <xdr:col>11</xdr:col>
      <xdr:colOff>136525</xdr:colOff>
      <xdr:row>32</xdr:row>
      <xdr:rowOff>120650</xdr:rowOff>
    </xdr:to>
    <xdr:cxnSp macro="">
      <xdr:nvCxnSpPr>
        <xdr:cNvPr id="90" name="直線コネクタ 89"/>
        <xdr:cNvCxnSpPr/>
      </xdr:nvCxnSpPr>
      <xdr:spPr>
        <a:xfrm>
          <a:off x="1765300" y="6316980"/>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99695</xdr:rowOff>
    </xdr:from>
    <xdr:ext cx="400685" cy="254635"/>
    <xdr:sp macro="" textlink="">
      <xdr:nvSpPr>
        <xdr:cNvPr id="91" name="n_1aveValue有形固定資産減価償却率"/>
        <xdr:cNvSpPr txBox="1"/>
      </xdr:nvSpPr>
      <xdr:spPr>
        <a:xfrm>
          <a:off x="3836035" y="58432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60325</xdr:rowOff>
    </xdr:from>
    <xdr:ext cx="400685" cy="259080"/>
    <xdr:sp macro="" textlink="">
      <xdr:nvSpPr>
        <xdr:cNvPr id="92" name="n_2aveValue有形固定資産減価償却率"/>
        <xdr:cNvSpPr txBox="1"/>
      </xdr:nvSpPr>
      <xdr:spPr>
        <a:xfrm>
          <a:off x="3086735" y="58039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92710</xdr:rowOff>
    </xdr:from>
    <xdr:ext cx="400685" cy="259080"/>
    <xdr:sp macro="" textlink="">
      <xdr:nvSpPr>
        <xdr:cNvPr id="93" name="n_3aveValue有形固定資産減価償却率"/>
        <xdr:cNvSpPr txBox="1"/>
      </xdr:nvSpPr>
      <xdr:spPr>
        <a:xfrm>
          <a:off x="2324735" y="58362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60325</xdr:rowOff>
    </xdr:from>
    <xdr:ext cx="400685" cy="259080"/>
    <xdr:sp macro="" textlink="">
      <xdr:nvSpPr>
        <xdr:cNvPr id="94" name="n_4aveValue有形固定資産減価償却率"/>
        <xdr:cNvSpPr txBox="1"/>
      </xdr:nvSpPr>
      <xdr:spPr>
        <a:xfrm>
          <a:off x="1562735" y="58039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134620</xdr:rowOff>
    </xdr:from>
    <xdr:ext cx="400685" cy="254635"/>
    <xdr:sp macro="" textlink="">
      <xdr:nvSpPr>
        <xdr:cNvPr id="95" name="n_1mainValue有形固定資産減価償却率"/>
        <xdr:cNvSpPr txBox="1"/>
      </xdr:nvSpPr>
      <xdr:spPr>
        <a:xfrm>
          <a:off x="3836035" y="65639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73025</xdr:rowOff>
    </xdr:from>
    <xdr:ext cx="400685" cy="259080"/>
    <xdr:sp macro="" textlink="">
      <xdr:nvSpPr>
        <xdr:cNvPr id="96" name="n_2mainValue有形固定資産減価償却率"/>
        <xdr:cNvSpPr txBox="1"/>
      </xdr:nvSpPr>
      <xdr:spPr>
        <a:xfrm>
          <a:off x="3086735" y="65024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161925</xdr:rowOff>
    </xdr:from>
    <xdr:ext cx="400685" cy="259080"/>
    <xdr:sp macro="" textlink="">
      <xdr:nvSpPr>
        <xdr:cNvPr id="97" name="n_3mainValue有形固定資産減価償却率"/>
        <xdr:cNvSpPr txBox="1"/>
      </xdr:nvSpPr>
      <xdr:spPr>
        <a:xfrm>
          <a:off x="2324735" y="64198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100965</xdr:rowOff>
    </xdr:from>
    <xdr:ext cx="400685" cy="254635"/>
    <xdr:sp macro="" textlink="">
      <xdr:nvSpPr>
        <xdr:cNvPr id="98" name="n_4mainValue有形固定資産減価償却率"/>
        <xdr:cNvSpPr txBox="1"/>
      </xdr:nvSpPr>
      <xdr:spPr>
        <a:xfrm>
          <a:off x="1562735" y="63588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[ 662.4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類似団体と比較し、大きな開きがあります。施設統廃合等に係る大型建設事業、宮津与謝環境組合の分担金等により、令和６年までは債務償還比率が減少傾向に転じるのは困難となっています。</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980"/>
    <xdr:sp macro="" textlink="">
      <xdr:nvSpPr>
        <xdr:cNvPr id="114" name="テキスト ボックス 113"/>
        <xdr:cNvSpPr txBox="1"/>
      </xdr:nvSpPr>
      <xdr:spPr>
        <a:xfrm>
          <a:off x="10756900" y="701865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6400" cy="220980"/>
    <xdr:sp macro="" textlink="">
      <xdr:nvSpPr>
        <xdr:cNvPr id="118" name="テキスト ボックス 117"/>
        <xdr:cNvSpPr txBox="1"/>
      </xdr:nvSpPr>
      <xdr:spPr>
        <a:xfrm>
          <a:off x="10828655" y="629856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6400" cy="225425"/>
    <xdr:sp macro="" textlink="">
      <xdr:nvSpPr>
        <xdr:cNvPr id="120" name="テキスト ボックス 119"/>
        <xdr:cNvSpPr txBox="1"/>
      </xdr:nvSpPr>
      <xdr:spPr>
        <a:xfrm>
          <a:off x="10828655" y="5938520"/>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6400" cy="220980"/>
    <xdr:sp macro="" textlink="">
      <xdr:nvSpPr>
        <xdr:cNvPr id="122" name="テキスト ボックス 121"/>
        <xdr:cNvSpPr txBox="1"/>
      </xdr:nvSpPr>
      <xdr:spPr>
        <a:xfrm>
          <a:off x="10828655" y="557911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35</xdr:row>
      <xdr:rowOff>47625</xdr:rowOff>
    </xdr:to>
    <xdr:cxnSp macro="">
      <xdr:nvCxnSpPr>
        <xdr:cNvPr id="127" name="直線コネクタ 126"/>
        <xdr:cNvCxnSpPr/>
      </xdr:nvCxnSpPr>
      <xdr:spPr>
        <a:xfrm flipV="1">
          <a:off x="14793595" y="5313045"/>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52070</xdr:rowOff>
    </xdr:from>
    <xdr:ext cx="556260" cy="254635"/>
    <xdr:sp macro="" textlink="">
      <xdr:nvSpPr>
        <xdr:cNvPr id="128" name="債務償還比率最小値テキスト"/>
        <xdr:cNvSpPr txBox="1"/>
      </xdr:nvSpPr>
      <xdr:spPr>
        <a:xfrm>
          <a:off x="14846300" y="6824345"/>
          <a:ext cx="5562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47625</xdr:rowOff>
    </xdr:from>
    <xdr:to xmlns:xdr="http://schemas.openxmlformats.org/drawingml/2006/spreadsheetDrawing">
      <xdr:col>76</xdr:col>
      <xdr:colOff>111125</xdr:colOff>
      <xdr:row>35</xdr:row>
      <xdr:rowOff>47625</xdr:rowOff>
    </xdr:to>
    <xdr:cxnSp macro="">
      <xdr:nvCxnSpPr>
        <xdr:cNvPr id="129" name="直線コネクタ 128"/>
        <xdr:cNvCxnSpPr/>
      </xdr:nvCxnSpPr>
      <xdr:spPr>
        <a:xfrm>
          <a:off x="14706600" y="681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5915" cy="254635"/>
    <xdr:sp macro="" textlink="">
      <xdr:nvSpPr>
        <xdr:cNvPr id="130" name="債務償還比率最大値テキスト"/>
        <xdr:cNvSpPr txBox="1"/>
      </xdr:nvSpPr>
      <xdr:spPr>
        <a:xfrm>
          <a:off x="14846300" y="5088255"/>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79375</xdr:rowOff>
    </xdr:from>
    <xdr:ext cx="465455" cy="258445"/>
    <xdr:sp macro="" textlink="">
      <xdr:nvSpPr>
        <xdr:cNvPr id="132" name="債務償還比率平均値テキスト"/>
        <xdr:cNvSpPr txBox="1"/>
      </xdr:nvSpPr>
      <xdr:spPr>
        <a:xfrm>
          <a:off x="14846300" y="5651500"/>
          <a:ext cx="4654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56515</xdr:rowOff>
    </xdr:from>
    <xdr:to xmlns:xdr="http://schemas.openxmlformats.org/drawingml/2006/spreadsheetDrawing">
      <xdr:col>76</xdr:col>
      <xdr:colOff>73025</xdr:colOff>
      <xdr:row>29</xdr:row>
      <xdr:rowOff>158115</xdr:rowOff>
    </xdr:to>
    <xdr:sp macro="" textlink="">
      <xdr:nvSpPr>
        <xdr:cNvPr id="133" name="フローチャート: 判断 132"/>
        <xdr:cNvSpPr/>
      </xdr:nvSpPr>
      <xdr:spPr>
        <a:xfrm>
          <a:off x="147447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60960</xdr:rowOff>
    </xdr:from>
    <xdr:to xmlns:xdr="http://schemas.openxmlformats.org/drawingml/2006/spreadsheetDrawing">
      <xdr:col>72</xdr:col>
      <xdr:colOff>123825</xdr:colOff>
      <xdr:row>29</xdr:row>
      <xdr:rowOff>162560</xdr:rowOff>
    </xdr:to>
    <xdr:sp macro="" textlink="">
      <xdr:nvSpPr>
        <xdr:cNvPr id="134" name="フローチャート: 判断 133"/>
        <xdr:cNvSpPr/>
      </xdr:nvSpPr>
      <xdr:spPr>
        <a:xfrm>
          <a:off x="140335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7620</xdr:rowOff>
    </xdr:from>
    <xdr:to xmlns:xdr="http://schemas.openxmlformats.org/drawingml/2006/spreadsheetDrawing">
      <xdr:col>68</xdr:col>
      <xdr:colOff>123825</xdr:colOff>
      <xdr:row>29</xdr:row>
      <xdr:rowOff>109220</xdr:rowOff>
    </xdr:to>
    <xdr:sp macro="" textlink="">
      <xdr:nvSpPr>
        <xdr:cNvPr id="135" name="フローチャート: 判断 134"/>
        <xdr:cNvSpPr/>
      </xdr:nvSpPr>
      <xdr:spPr>
        <a:xfrm>
          <a:off x="13271500" y="575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113665</xdr:rowOff>
    </xdr:from>
    <xdr:to xmlns:xdr="http://schemas.openxmlformats.org/drawingml/2006/spreadsheetDrawing">
      <xdr:col>64</xdr:col>
      <xdr:colOff>123825</xdr:colOff>
      <xdr:row>30</xdr:row>
      <xdr:rowOff>43815</xdr:rowOff>
    </xdr:to>
    <xdr:sp macro="" textlink="">
      <xdr:nvSpPr>
        <xdr:cNvPr id="136" name="フローチャート: 判断 135"/>
        <xdr:cNvSpPr/>
      </xdr:nvSpPr>
      <xdr:spPr>
        <a:xfrm>
          <a:off x="1250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118110</xdr:rowOff>
    </xdr:from>
    <xdr:to xmlns:xdr="http://schemas.openxmlformats.org/drawingml/2006/spreadsheetDrawing">
      <xdr:col>60</xdr:col>
      <xdr:colOff>123825</xdr:colOff>
      <xdr:row>30</xdr:row>
      <xdr:rowOff>48260</xdr:rowOff>
    </xdr:to>
    <xdr:sp macro="" textlink="">
      <xdr:nvSpPr>
        <xdr:cNvPr id="137" name="フローチャート: 判断 136"/>
        <xdr:cNvSpPr/>
      </xdr:nvSpPr>
      <xdr:spPr>
        <a:xfrm>
          <a:off x="117475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980"/>
    <xdr:sp macro="" textlink="">
      <xdr:nvSpPr>
        <xdr:cNvPr id="138" name="テキスト ボックス 137"/>
        <xdr:cNvSpPr txBox="1"/>
      </xdr:nvSpPr>
      <xdr:spPr>
        <a:xfrm>
          <a:off x="14617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7555" cy="220980"/>
    <xdr:sp macro="" textlink="">
      <xdr:nvSpPr>
        <xdr:cNvPr id="139" name="テキスト ボックス 138"/>
        <xdr:cNvSpPr txBox="1"/>
      </xdr:nvSpPr>
      <xdr:spPr>
        <a:xfrm>
          <a:off x="13906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7555" cy="220980"/>
    <xdr:sp macro="" textlink="">
      <xdr:nvSpPr>
        <xdr:cNvPr id="140" name="テキスト ボックス 139"/>
        <xdr:cNvSpPr txBox="1"/>
      </xdr:nvSpPr>
      <xdr:spPr>
        <a:xfrm>
          <a:off x="13144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7555" cy="220980"/>
    <xdr:sp macro="" textlink="">
      <xdr:nvSpPr>
        <xdr:cNvPr id="141" name="テキスト ボックス 140"/>
        <xdr:cNvSpPr txBox="1"/>
      </xdr:nvSpPr>
      <xdr:spPr>
        <a:xfrm>
          <a:off x="12382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7555" cy="220980"/>
    <xdr:sp macro="" textlink="">
      <xdr:nvSpPr>
        <xdr:cNvPr id="142" name="テキスト ボックス 141"/>
        <xdr:cNvSpPr txBox="1"/>
      </xdr:nvSpPr>
      <xdr:spPr>
        <a:xfrm>
          <a:off x="11620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141605</xdr:rowOff>
    </xdr:from>
    <xdr:to xmlns:xdr="http://schemas.openxmlformats.org/drawingml/2006/spreadsheetDrawing">
      <xdr:col>76</xdr:col>
      <xdr:colOff>73025</xdr:colOff>
      <xdr:row>31</xdr:row>
      <xdr:rowOff>71755</xdr:rowOff>
    </xdr:to>
    <xdr:sp macro="" textlink="">
      <xdr:nvSpPr>
        <xdr:cNvPr id="143" name="楕円 142"/>
        <xdr:cNvSpPr/>
      </xdr:nvSpPr>
      <xdr:spPr>
        <a:xfrm>
          <a:off x="14744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120650</xdr:rowOff>
    </xdr:from>
    <xdr:ext cx="465455" cy="254635"/>
    <xdr:sp macro="" textlink="">
      <xdr:nvSpPr>
        <xdr:cNvPr id="144" name="債務償還比率該当値テキスト"/>
        <xdr:cNvSpPr txBox="1"/>
      </xdr:nvSpPr>
      <xdr:spPr>
        <a:xfrm>
          <a:off x="14846300" y="60356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149860</xdr:rowOff>
    </xdr:from>
    <xdr:to xmlns:xdr="http://schemas.openxmlformats.org/drawingml/2006/spreadsheetDrawing">
      <xdr:col>72</xdr:col>
      <xdr:colOff>123825</xdr:colOff>
      <xdr:row>31</xdr:row>
      <xdr:rowOff>80010</xdr:rowOff>
    </xdr:to>
    <xdr:sp macro="" textlink="">
      <xdr:nvSpPr>
        <xdr:cNvPr id="145" name="楕円 144"/>
        <xdr:cNvSpPr/>
      </xdr:nvSpPr>
      <xdr:spPr>
        <a:xfrm>
          <a:off x="140335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20955</xdr:rowOff>
    </xdr:from>
    <xdr:to xmlns:xdr="http://schemas.openxmlformats.org/drawingml/2006/spreadsheetDrawing">
      <xdr:col>76</xdr:col>
      <xdr:colOff>22225</xdr:colOff>
      <xdr:row>31</xdr:row>
      <xdr:rowOff>29210</xdr:rowOff>
    </xdr:to>
    <xdr:cxnSp macro="">
      <xdr:nvCxnSpPr>
        <xdr:cNvPr id="146" name="直線コネクタ 145"/>
        <xdr:cNvCxnSpPr/>
      </xdr:nvCxnSpPr>
      <xdr:spPr>
        <a:xfrm flipV="1">
          <a:off x="14084300" y="6107430"/>
          <a:ext cx="711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155575</xdr:rowOff>
    </xdr:from>
    <xdr:to xmlns:xdr="http://schemas.openxmlformats.org/drawingml/2006/spreadsheetDrawing">
      <xdr:col>68</xdr:col>
      <xdr:colOff>123825</xdr:colOff>
      <xdr:row>31</xdr:row>
      <xdr:rowOff>86360</xdr:rowOff>
    </xdr:to>
    <xdr:sp macro="" textlink="">
      <xdr:nvSpPr>
        <xdr:cNvPr id="147" name="楕円 146"/>
        <xdr:cNvSpPr/>
      </xdr:nvSpPr>
      <xdr:spPr>
        <a:xfrm>
          <a:off x="13271500" y="60706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29210</xdr:rowOff>
    </xdr:from>
    <xdr:to xmlns:xdr="http://schemas.openxmlformats.org/drawingml/2006/spreadsheetDrawing">
      <xdr:col>72</xdr:col>
      <xdr:colOff>73025</xdr:colOff>
      <xdr:row>31</xdr:row>
      <xdr:rowOff>34925</xdr:rowOff>
    </xdr:to>
    <xdr:cxnSp macro="">
      <xdr:nvCxnSpPr>
        <xdr:cNvPr id="148" name="直線コネクタ 147"/>
        <xdr:cNvCxnSpPr/>
      </xdr:nvCxnSpPr>
      <xdr:spPr>
        <a:xfrm flipV="1">
          <a:off x="13322300" y="611568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36830</xdr:rowOff>
    </xdr:from>
    <xdr:to xmlns:xdr="http://schemas.openxmlformats.org/drawingml/2006/spreadsheetDrawing">
      <xdr:col>64</xdr:col>
      <xdr:colOff>123825</xdr:colOff>
      <xdr:row>32</xdr:row>
      <xdr:rowOff>138430</xdr:rowOff>
    </xdr:to>
    <xdr:sp macro="" textlink="">
      <xdr:nvSpPr>
        <xdr:cNvPr id="149" name="楕円 148"/>
        <xdr:cNvSpPr/>
      </xdr:nvSpPr>
      <xdr:spPr>
        <a:xfrm>
          <a:off x="1250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34925</xdr:rowOff>
    </xdr:from>
    <xdr:to xmlns:xdr="http://schemas.openxmlformats.org/drawingml/2006/spreadsheetDrawing">
      <xdr:col>68</xdr:col>
      <xdr:colOff>73025</xdr:colOff>
      <xdr:row>32</xdr:row>
      <xdr:rowOff>87630</xdr:rowOff>
    </xdr:to>
    <xdr:cxnSp macro="">
      <xdr:nvCxnSpPr>
        <xdr:cNvPr id="150" name="直線コネクタ 149"/>
        <xdr:cNvCxnSpPr/>
      </xdr:nvCxnSpPr>
      <xdr:spPr>
        <a:xfrm flipV="1">
          <a:off x="12560300" y="6121400"/>
          <a:ext cx="762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52705</xdr:rowOff>
    </xdr:from>
    <xdr:to xmlns:xdr="http://schemas.openxmlformats.org/drawingml/2006/spreadsheetDrawing">
      <xdr:col>60</xdr:col>
      <xdr:colOff>123825</xdr:colOff>
      <xdr:row>32</xdr:row>
      <xdr:rowOff>154940</xdr:rowOff>
    </xdr:to>
    <xdr:sp macro="" textlink="">
      <xdr:nvSpPr>
        <xdr:cNvPr id="151" name="楕円 150"/>
        <xdr:cNvSpPr/>
      </xdr:nvSpPr>
      <xdr:spPr>
        <a:xfrm>
          <a:off x="11747500" y="63106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87630</xdr:rowOff>
    </xdr:from>
    <xdr:to xmlns:xdr="http://schemas.openxmlformats.org/drawingml/2006/spreadsheetDrawing">
      <xdr:col>64</xdr:col>
      <xdr:colOff>73025</xdr:colOff>
      <xdr:row>32</xdr:row>
      <xdr:rowOff>103505</xdr:rowOff>
    </xdr:to>
    <xdr:cxnSp macro="">
      <xdr:nvCxnSpPr>
        <xdr:cNvPr id="152" name="直線コネクタ 151"/>
        <xdr:cNvCxnSpPr/>
      </xdr:nvCxnSpPr>
      <xdr:spPr>
        <a:xfrm flipV="1">
          <a:off x="11798300" y="634555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7620</xdr:rowOff>
    </xdr:from>
    <xdr:ext cx="465455" cy="254635"/>
    <xdr:sp macro="" textlink="">
      <xdr:nvSpPr>
        <xdr:cNvPr id="153" name="n_1aveValue債務償還比率"/>
        <xdr:cNvSpPr txBox="1"/>
      </xdr:nvSpPr>
      <xdr:spPr>
        <a:xfrm>
          <a:off x="13836650" y="55797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125730</xdr:rowOff>
    </xdr:from>
    <xdr:ext cx="465455" cy="259080"/>
    <xdr:sp macro="" textlink="">
      <xdr:nvSpPr>
        <xdr:cNvPr id="154" name="n_2aveValue債務償還比率"/>
        <xdr:cNvSpPr txBox="1"/>
      </xdr:nvSpPr>
      <xdr:spPr>
        <a:xfrm>
          <a:off x="13087350" y="5526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60325</xdr:rowOff>
    </xdr:from>
    <xdr:ext cx="465455" cy="259080"/>
    <xdr:sp macro="" textlink="">
      <xdr:nvSpPr>
        <xdr:cNvPr id="155" name="n_3aveValue債務償還比率"/>
        <xdr:cNvSpPr txBox="1"/>
      </xdr:nvSpPr>
      <xdr:spPr>
        <a:xfrm>
          <a:off x="12325350" y="56324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64770</xdr:rowOff>
    </xdr:from>
    <xdr:ext cx="465455" cy="254635"/>
    <xdr:sp macro="" textlink="">
      <xdr:nvSpPr>
        <xdr:cNvPr id="156" name="n_4aveValue債務償還比率"/>
        <xdr:cNvSpPr txBox="1"/>
      </xdr:nvSpPr>
      <xdr:spPr>
        <a:xfrm>
          <a:off x="11563350" y="56368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71120</xdr:rowOff>
    </xdr:from>
    <xdr:ext cx="465455" cy="259080"/>
    <xdr:sp macro="" textlink="">
      <xdr:nvSpPr>
        <xdr:cNvPr id="157" name="n_1mainValue債務償還比率"/>
        <xdr:cNvSpPr txBox="1"/>
      </xdr:nvSpPr>
      <xdr:spPr>
        <a:xfrm>
          <a:off x="13836650" y="61575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76835</xdr:rowOff>
    </xdr:from>
    <xdr:ext cx="465455" cy="254635"/>
    <xdr:sp macro="" textlink="">
      <xdr:nvSpPr>
        <xdr:cNvPr id="158" name="n_2mainValue債務償還比率"/>
        <xdr:cNvSpPr txBox="1"/>
      </xdr:nvSpPr>
      <xdr:spPr>
        <a:xfrm>
          <a:off x="13087350" y="6163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129540</xdr:rowOff>
    </xdr:from>
    <xdr:ext cx="465455" cy="259080"/>
    <xdr:sp macro="" textlink="">
      <xdr:nvSpPr>
        <xdr:cNvPr id="159" name="n_3mainValue債務償還比率"/>
        <xdr:cNvSpPr txBox="1"/>
      </xdr:nvSpPr>
      <xdr:spPr>
        <a:xfrm>
          <a:off x="12325350" y="63874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145415</xdr:rowOff>
    </xdr:from>
    <xdr:ext cx="465455" cy="254635"/>
    <xdr:sp macro="" textlink="">
      <xdr:nvSpPr>
        <xdr:cNvPr id="160" name="n_4mainValue債務償還比率"/>
        <xdr:cNvSpPr txBox="1"/>
      </xdr:nvSpPr>
      <xdr:spPr>
        <a:xfrm>
          <a:off x="11563350" y="64033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760" cy="238125"/>
    <xdr:sp macro="" textlink="">
      <xdr:nvSpPr>
        <xdr:cNvPr id="164" name="テキスト ボックス 163"/>
        <xdr:cNvSpPr txBox="1"/>
      </xdr:nvSpPr>
      <xdr:spPr>
        <a:xfrm>
          <a:off x="6985000" y="109220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760" cy="241300"/>
    <xdr:sp macro="" textlink="">
      <xdr:nvSpPr>
        <xdr:cNvPr id="166" name="テキスト ボックス 165"/>
        <xdr:cNvSpPr txBox="1"/>
      </xdr:nvSpPr>
      <xdr:spPr>
        <a:xfrm>
          <a:off x="6985000" y="14795500"/>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005" cy="225425"/>
    <xdr:sp macro="" textlink="">
      <xdr:nvSpPr>
        <xdr:cNvPr id="41" name="テキスト ボックス 40"/>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915" cy="259080"/>
    <xdr:sp macro="" textlink="">
      <xdr:nvSpPr>
        <xdr:cNvPr id="43" name="テキスト ボックス 42"/>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2915" cy="259080"/>
    <xdr:sp macro="" textlink="">
      <xdr:nvSpPr>
        <xdr:cNvPr id="45" name="テキスト ボックス 44"/>
        <xdr:cNvSpPr txBox="1"/>
      </xdr:nvSpPr>
      <xdr:spPr>
        <a:xfrm>
          <a:off x="294640" y="702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23495</xdr:rowOff>
    </xdr:from>
    <xdr:to xmlns:xdr="http://schemas.openxmlformats.org/drawingml/2006/spreadsheetDrawing">
      <xdr:col>24</xdr:col>
      <xdr:colOff>62865</xdr:colOff>
      <xdr:row>41</xdr:row>
      <xdr:rowOff>133350</xdr:rowOff>
    </xdr:to>
    <xdr:cxnSp macro="">
      <xdr:nvCxnSpPr>
        <xdr:cNvPr id="55" name="直線コネクタ 54"/>
        <xdr:cNvCxnSpPr/>
      </xdr:nvCxnSpPr>
      <xdr:spPr>
        <a:xfrm flipV="1">
          <a:off x="4634865" y="568134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137160</xdr:rowOff>
    </xdr:from>
    <xdr:ext cx="469900" cy="259080"/>
    <xdr:sp macro="" textlink="">
      <xdr:nvSpPr>
        <xdr:cNvPr id="56" name="【道路】&#10;有形固定資産減価償却率最小値テキスト"/>
        <xdr:cNvSpPr txBox="1"/>
      </xdr:nvSpPr>
      <xdr:spPr>
        <a:xfrm>
          <a:off x="4673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133350</xdr:rowOff>
    </xdr:from>
    <xdr:to xmlns:xdr="http://schemas.openxmlformats.org/drawingml/2006/spreadsheetDrawing">
      <xdr:col>24</xdr:col>
      <xdr:colOff>152400</xdr:colOff>
      <xdr:row>41</xdr:row>
      <xdr:rowOff>133350</xdr:rowOff>
    </xdr:to>
    <xdr:cxnSp macro="">
      <xdr:nvCxnSpPr>
        <xdr:cNvPr id="57" name="直線コネクタ 56"/>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141605</xdr:rowOff>
    </xdr:from>
    <xdr:ext cx="405130" cy="259080"/>
    <xdr:sp macro="" textlink="">
      <xdr:nvSpPr>
        <xdr:cNvPr id="58" name="【道路】&#10;有形固定資産減価償却率最大値テキスト"/>
        <xdr:cNvSpPr txBox="1"/>
      </xdr:nvSpPr>
      <xdr:spPr>
        <a:xfrm>
          <a:off x="4673600" y="5456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23495</xdr:rowOff>
    </xdr:from>
    <xdr:to xmlns:xdr="http://schemas.openxmlformats.org/drawingml/2006/spreadsheetDrawing">
      <xdr:col>24</xdr:col>
      <xdr:colOff>152400</xdr:colOff>
      <xdr:row>33</xdr:row>
      <xdr:rowOff>23495</xdr:rowOff>
    </xdr:to>
    <xdr:cxnSp macro="">
      <xdr:nvCxnSpPr>
        <xdr:cNvPr id="59" name="直線コネクタ 58"/>
        <xdr:cNvCxnSpPr/>
      </xdr:nvCxnSpPr>
      <xdr:spPr>
        <a:xfrm>
          <a:off x="4546600" y="568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55245</xdr:rowOff>
    </xdr:from>
    <xdr:ext cx="405130" cy="254635"/>
    <xdr:sp macro="" textlink="">
      <xdr:nvSpPr>
        <xdr:cNvPr id="60" name="【道路】&#10;有形固定資産減価償却率平均値テキスト"/>
        <xdr:cNvSpPr txBox="1"/>
      </xdr:nvSpPr>
      <xdr:spPr>
        <a:xfrm>
          <a:off x="4673600" y="622744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32385</xdr:rowOff>
    </xdr:from>
    <xdr:to xmlns:xdr="http://schemas.openxmlformats.org/drawingml/2006/spreadsheetDrawing">
      <xdr:col>24</xdr:col>
      <xdr:colOff>114300</xdr:colOff>
      <xdr:row>37</xdr:row>
      <xdr:rowOff>133985</xdr:rowOff>
    </xdr:to>
    <xdr:sp macro="" textlink="">
      <xdr:nvSpPr>
        <xdr:cNvPr id="61" name="フローチャート: 判断 60"/>
        <xdr:cNvSpPr/>
      </xdr:nvSpPr>
      <xdr:spPr>
        <a:xfrm>
          <a:off x="45847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155575</xdr:rowOff>
    </xdr:from>
    <xdr:to xmlns:xdr="http://schemas.openxmlformats.org/drawingml/2006/spreadsheetDrawing">
      <xdr:col>20</xdr:col>
      <xdr:colOff>38100</xdr:colOff>
      <xdr:row>37</xdr:row>
      <xdr:rowOff>86360</xdr:rowOff>
    </xdr:to>
    <xdr:sp macro="" textlink="">
      <xdr:nvSpPr>
        <xdr:cNvPr id="62" name="フローチャート: 判断 61"/>
        <xdr:cNvSpPr/>
      </xdr:nvSpPr>
      <xdr:spPr>
        <a:xfrm>
          <a:off x="3746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132715</xdr:rowOff>
    </xdr:from>
    <xdr:to xmlns:xdr="http://schemas.openxmlformats.org/drawingml/2006/spreadsheetDrawing">
      <xdr:col>15</xdr:col>
      <xdr:colOff>101600</xdr:colOff>
      <xdr:row>37</xdr:row>
      <xdr:rowOff>63500</xdr:rowOff>
    </xdr:to>
    <xdr:sp macro="" textlink="">
      <xdr:nvSpPr>
        <xdr:cNvPr id="63" name="フローチャート: 判断 62"/>
        <xdr:cNvSpPr/>
      </xdr:nvSpPr>
      <xdr:spPr>
        <a:xfrm>
          <a:off x="2857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85090</xdr:rowOff>
    </xdr:from>
    <xdr:to xmlns:xdr="http://schemas.openxmlformats.org/drawingml/2006/spreadsheetDrawing">
      <xdr:col>10</xdr:col>
      <xdr:colOff>165100</xdr:colOff>
      <xdr:row>37</xdr:row>
      <xdr:rowOff>15240</xdr:rowOff>
    </xdr:to>
    <xdr:sp macro="" textlink="">
      <xdr:nvSpPr>
        <xdr:cNvPr id="64" name="フローチャート: 判断 63"/>
        <xdr:cNvSpPr/>
      </xdr:nvSpPr>
      <xdr:spPr>
        <a:xfrm>
          <a:off x="1968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85090</xdr:rowOff>
    </xdr:from>
    <xdr:to xmlns:xdr="http://schemas.openxmlformats.org/drawingml/2006/spreadsheetDrawing">
      <xdr:col>6</xdr:col>
      <xdr:colOff>38100</xdr:colOff>
      <xdr:row>37</xdr:row>
      <xdr:rowOff>15240</xdr:rowOff>
    </xdr:to>
    <xdr:sp macro="" textlink="">
      <xdr:nvSpPr>
        <xdr:cNvPr id="65" name="フローチャート: 判断 64"/>
        <xdr:cNvSpPr/>
      </xdr:nvSpPr>
      <xdr:spPr>
        <a:xfrm>
          <a:off x="1079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41275</xdr:rowOff>
    </xdr:from>
    <xdr:to xmlns:xdr="http://schemas.openxmlformats.org/drawingml/2006/spreadsheetDrawing">
      <xdr:col>24</xdr:col>
      <xdr:colOff>114300</xdr:colOff>
      <xdr:row>39</xdr:row>
      <xdr:rowOff>143510</xdr:rowOff>
    </xdr:to>
    <xdr:sp macro="" textlink="">
      <xdr:nvSpPr>
        <xdr:cNvPr id="71" name="楕円 70"/>
        <xdr:cNvSpPr/>
      </xdr:nvSpPr>
      <xdr:spPr>
        <a:xfrm>
          <a:off x="4584700" y="672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19685</xdr:rowOff>
    </xdr:from>
    <xdr:ext cx="405130" cy="254635"/>
    <xdr:sp macro="" textlink="">
      <xdr:nvSpPr>
        <xdr:cNvPr id="72" name="【道路】&#10;有形固定資産減価償却率該当値テキスト"/>
        <xdr:cNvSpPr txBox="1"/>
      </xdr:nvSpPr>
      <xdr:spPr>
        <a:xfrm>
          <a:off x="4673600" y="67062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50800</xdr:rowOff>
    </xdr:from>
    <xdr:to xmlns:xdr="http://schemas.openxmlformats.org/drawingml/2006/spreadsheetDrawing">
      <xdr:col>20</xdr:col>
      <xdr:colOff>38100</xdr:colOff>
      <xdr:row>39</xdr:row>
      <xdr:rowOff>152400</xdr:rowOff>
    </xdr:to>
    <xdr:sp macro="" textlink="">
      <xdr:nvSpPr>
        <xdr:cNvPr id="73" name="楕円 72"/>
        <xdr:cNvSpPr/>
      </xdr:nvSpPr>
      <xdr:spPr>
        <a:xfrm>
          <a:off x="3746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92075</xdr:rowOff>
    </xdr:from>
    <xdr:to xmlns:xdr="http://schemas.openxmlformats.org/drawingml/2006/spreadsheetDrawing">
      <xdr:col>24</xdr:col>
      <xdr:colOff>63500</xdr:colOff>
      <xdr:row>39</xdr:row>
      <xdr:rowOff>101600</xdr:rowOff>
    </xdr:to>
    <xdr:cxnSp macro="">
      <xdr:nvCxnSpPr>
        <xdr:cNvPr id="74" name="直線コネクタ 73"/>
        <xdr:cNvCxnSpPr/>
      </xdr:nvCxnSpPr>
      <xdr:spPr>
        <a:xfrm flipV="1">
          <a:off x="3797300" y="67786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20955</xdr:rowOff>
    </xdr:from>
    <xdr:to xmlns:xdr="http://schemas.openxmlformats.org/drawingml/2006/spreadsheetDrawing">
      <xdr:col>15</xdr:col>
      <xdr:colOff>101600</xdr:colOff>
      <xdr:row>39</xdr:row>
      <xdr:rowOff>122555</xdr:rowOff>
    </xdr:to>
    <xdr:sp macro="" textlink="">
      <xdr:nvSpPr>
        <xdr:cNvPr id="75" name="楕円 74"/>
        <xdr:cNvSpPr/>
      </xdr:nvSpPr>
      <xdr:spPr>
        <a:xfrm>
          <a:off x="28575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71755</xdr:rowOff>
    </xdr:from>
    <xdr:to xmlns:xdr="http://schemas.openxmlformats.org/drawingml/2006/spreadsheetDrawing">
      <xdr:col>19</xdr:col>
      <xdr:colOff>177800</xdr:colOff>
      <xdr:row>39</xdr:row>
      <xdr:rowOff>101600</xdr:rowOff>
    </xdr:to>
    <xdr:cxnSp macro="">
      <xdr:nvCxnSpPr>
        <xdr:cNvPr id="76" name="直線コネクタ 75"/>
        <xdr:cNvCxnSpPr/>
      </xdr:nvCxnSpPr>
      <xdr:spPr>
        <a:xfrm>
          <a:off x="2908300" y="67583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137160</xdr:rowOff>
    </xdr:from>
    <xdr:to xmlns:xdr="http://schemas.openxmlformats.org/drawingml/2006/spreadsheetDrawing">
      <xdr:col>10</xdr:col>
      <xdr:colOff>165100</xdr:colOff>
      <xdr:row>39</xdr:row>
      <xdr:rowOff>67310</xdr:rowOff>
    </xdr:to>
    <xdr:sp macro="" textlink="">
      <xdr:nvSpPr>
        <xdr:cNvPr id="77" name="楕円 76"/>
        <xdr:cNvSpPr/>
      </xdr:nvSpPr>
      <xdr:spPr>
        <a:xfrm>
          <a:off x="1968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16510</xdr:rowOff>
    </xdr:from>
    <xdr:to xmlns:xdr="http://schemas.openxmlformats.org/drawingml/2006/spreadsheetDrawing">
      <xdr:col>15</xdr:col>
      <xdr:colOff>50800</xdr:colOff>
      <xdr:row>39</xdr:row>
      <xdr:rowOff>71755</xdr:rowOff>
    </xdr:to>
    <xdr:cxnSp macro="">
      <xdr:nvCxnSpPr>
        <xdr:cNvPr id="78" name="直線コネクタ 77"/>
        <xdr:cNvCxnSpPr/>
      </xdr:nvCxnSpPr>
      <xdr:spPr>
        <a:xfrm>
          <a:off x="2019300" y="67030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100965</xdr:rowOff>
    </xdr:from>
    <xdr:to xmlns:xdr="http://schemas.openxmlformats.org/drawingml/2006/spreadsheetDrawing">
      <xdr:col>6</xdr:col>
      <xdr:colOff>38100</xdr:colOff>
      <xdr:row>39</xdr:row>
      <xdr:rowOff>31115</xdr:rowOff>
    </xdr:to>
    <xdr:sp macro="" textlink="">
      <xdr:nvSpPr>
        <xdr:cNvPr id="79" name="楕円 78"/>
        <xdr:cNvSpPr/>
      </xdr:nvSpPr>
      <xdr:spPr>
        <a:xfrm>
          <a:off x="1079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151765</xdr:rowOff>
    </xdr:from>
    <xdr:to xmlns:xdr="http://schemas.openxmlformats.org/drawingml/2006/spreadsheetDrawing">
      <xdr:col>10</xdr:col>
      <xdr:colOff>114300</xdr:colOff>
      <xdr:row>39</xdr:row>
      <xdr:rowOff>16510</xdr:rowOff>
    </xdr:to>
    <xdr:cxnSp macro="">
      <xdr:nvCxnSpPr>
        <xdr:cNvPr id="80" name="直線コネクタ 79"/>
        <xdr:cNvCxnSpPr/>
      </xdr:nvCxnSpPr>
      <xdr:spPr>
        <a:xfrm>
          <a:off x="1130300" y="66668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102235</xdr:rowOff>
    </xdr:from>
    <xdr:ext cx="405130" cy="258445"/>
    <xdr:sp macro="" textlink="">
      <xdr:nvSpPr>
        <xdr:cNvPr id="81" name="n_1aveValue【道路】&#10;有形固定資産減価償却率"/>
        <xdr:cNvSpPr txBox="1"/>
      </xdr:nvSpPr>
      <xdr:spPr>
        <a:xfrm>
          <a:off x="3582035" y="6102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79375</xdr:rowOff>
    </xdr:from>
    <xdr:ext cx="400685" cy="258445"/>
    <xdr:sp macro="" textlink="">
      <xdr:nvSpPr>
        <xdr:cNvPr id="82" name="n_2aveValue【道路】&#10;有形固定資産減価償却率"/>
        <xdr:cNvSpPr txBox="1"/>
      </xdr:nvSpPr>
      <xdr:spPr>
        <a:xfrm>
          <a:off x="2705735" y="608012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31750</xdr:rowOff>
    </xdr:from>
    <xdr:ext cx="400685" cy="254635"/>
    <xdr:sp macro="" textlink="">
      <xdr:nvSpPr>
        <xdr:cNvPr id="83" name="n_3aveValue【道路】&#10;有形固定資産減価償却率"/>
        <xdr:cNvSpPr txBox="1"/>
      </xdr:nvSpPr>
      <xdr:spPr>
        <a:xfrm>
          <a:off x="1816735" y="60325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31750</xdr:rowOff>
    </xdr:from>
    <xdr:ext cx="400685" cy="254635"/>
    <xdr:sp macro="" textlink="">
      <xdr:nvSpPr>
        <xdr:cNvPr id="84" name="n_4aveValue【道路】&#10;有形固定資産減価償却率"/>
        <xdr:cNvSpPr txBox="1"/>
      </xdr:nvSpPr>
      <xdr:spPr>
        <a:xfrm>
          <a:off x="927735" y="60325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143510</xdr:rowOff>
    </xdr:from>
    <xdr:ext cx="405130" cy="254635"/>
    <xdr:sp macro="" textlink="">
      <xdr:nvSpPr>
        <xdr:cNvPr id="85" name="n_1mainValue【道路】&#10;有形固定資産減価償却率"/>
        <xdr:cNvSpPr txBox="1"/>
      </xdr:nvSpPr>
      <xdr:spPr>
        <a:xfrm>
          <a:off x="3582035" y="68300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113665</xdr:rowOff>
    </xdr:from>
    <xdr:ext cx="400685" cy="258445"/>
    <xdr:sp macro="" textlink="">
      <xdr:nvSpPr>
        <xdr:cNvPr id="86" name="n_2mainValue【道路】&#10;有形固定資産減価償却率"/>
        <xdr:cNvSpPr txBox="1"/>
      </xdr:nvSpPr>
      <xdr:spPr>
        <a:xfrm>
          <a:off x="2705735" y="68002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58420</xdr:rowOff>
    </xdr:from>
    <xdr:ext cx="400685" cy="259080"/>
    <xdr:sp macro="" textlink="">
      <xdr:nvSpPr>
        <xdr:cNvPr id="87" name="n_3mainValue【道路】&#10;有形固定資産減価償却率"/>
        <xdr:cNvSpPr txBox="1"/>
      </xdr:nvSpPr>
      <xdr:spPr>
        <a:xfrm>
          <a:off x="1816735" y="67449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22225</xdr:rowOff>
    </xdr:from>
    <xdr:ext cx="400685" cy="258445"/>
    <xdr:sp macro="" textlink="">
      <xdr:nvSpPr>
        <xdr:cNvPr id="88" name="n_4mainValue【道路】&#10;有形固定資産減価償却率"/>
        <xdr:cNvSpPr txBox="1"/>
      </xdr:nvSpPr>
      <xdr:spPr>
        <a:xfrm>
          <a:off x="927735" y="670877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090" cy="225425"/>
    <xdr:sp macro="" textlink="">
      <xdr:nvSpPr>
        <xdr:cNvPr id="97" name="テキスト ボックス 96"/>
        <xdr:cNvSpPr txBox="1"/>
      </xdr:nvSpPr>
      <xdr:spPr>
        <a:xfrm>
          <a:off x="6565900" y="51435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915" cy="259080"/>
    <xdr:sp macro="" textlink="">
      <xdr:nvSpPr>
        <xdr:cNvPr id="100" name="テキスト ボックス 99"/>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4635"/>
    <xdr:sp macro="" textlink="">
      <xdr:nvSpPr>
        <xdr:cNvPr id="102" name="テキスト ボックス 101"/>
        <xdr:cNvSpPr txBox="1"/>
      </xdr:nvSpPr>
      <xdr:spPr>
        <a:xfrm>
          <a:off x="6072505" y="671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4635"/>
    <xdr:sp macro="" textlink="">
      <xdr:nvSpPr>
        <xdr:cNvPr id="108" name="テキスト ボックス 107"/>
        <xdr:cNvSpPr txBox="1"/>
      </xdr:nvSpPr>
      <xdr:spPr>
        <a:xfrm>
          <a:off x="6072505" y="557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97790</xdr:rowOff>
    </xdr:from>
    <xdr:to xmlns:xdr="http://schemas.openxmlformats.org/drawingml/2006/spreadsheetDrawing">
      <xdr:col>54</xdr:col>
      <xdr:colOff>189865</xdr:colOff>
      <xdr:row>41</xdr:row>
      <xdr:rowOff>121920</xdr:rowOff>
    </xdr:to>
    <xdr:cxnSp macro="">
      <xdr:nvCxnSpPr>
        <xdr:cNvPr id="112" name="直線コネクタ 111"/>
        <xdr:cNvCxnSpPr/>
      </xdr:nvCxnSpPr>
      <xdr:spPr>
        <a:xfrm flipV="1">
          <a:off x="10476865" y="5927090"/>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125730</xdr:rowOff>
    </xdr:from>
    <xdr:ext cx="469900" cy="259080"/>
    <xdr:sp macro="" textlink="">
      <xdr:nvSpPr>
        <xdr:cNvPr id="113" name="【道路】&#10;一人当たり延長最小値テキスト"/>
        <xdr:cNvSpPr txBox="1"/>
      </xdr:nvSpPr>
      <xdr:spPr>
        <a:xfrm>
          <a:off x="10515600" y="715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121920</xdr:rowOff>
    </xdr:from>
    <xdr:to xmlns:xdr="http://schemas.openxmlformats.org/drawingml/2006/spreadsheetDrawing">
      <xdr:col>55</xdr:col>
      <xdr:colOff>88900</xdr:colOff>
      <xdr:row>41</xdr:row>
      <xdr:rowOff>121920</xdr:rowOff>
    </xdr:to>
    <xdr:cxnSp macro="">
      <xdr:nvCxnSpPr>
        <xdr:cNvPr id="114" name="直線コネクタ 113"/>
        <xdr:cNvCxnSpPr/>
      </xdr:nvCxnSpPr>
      <xdr:spPr>
        <a:xfrm>
          <a:off x="10388600" y="715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43815</xdr:rowOff>
    </xdr:from>
    <xdr:ext cx="534670" cy="254635"/>
    <xdr:sp macro="" textlink="">
      <xdr:nvSpPr>
        <xdr:cNvPr id="115" name="【道路】&#10;一人当たり延長最大値テキスト"/>
        <xdr:cNvSpPr txBox="1"/>
      </xdr:nvSpPr>
      <xdr:spPr>
        <a:xfrm>
          <a:off x="10515600" y="57016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97790</xdr:rowOff>
    </xdr:from>
    <xdr:to xmlns:xdr="http://schemas.openxmlformats.org/drawingml/2006/spreadsheetDrawing">
      <xdr:col>55</xdr:col>
      <xdr:colOff>88900</xdr:colOff>
      <xdr:row>34</xdr:row>
      <xdr:rowOff>97790</xdr:rowOff>
    </xdr:to>
    <xdr:cxnSp macro="">
      <xdr:nvCxnSpPr>
        <xdr:cNvPr id="116" name="直線コネクタ 115"/>
        <xdr:cNvCxnSpPr/>
      </xdr:nvCxnSpPr>
      <xdr:spPr>
        <a:xfrm>
          <a:off x="10388600" y="59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98425</xdr:rowOff>
    </xdr:from>
    <xdr:ext cx="534670" cy="254635"/>
    <xdr:sp macro="" textlink="">
      <xdr:nvSpPr>
        <xdr:cNvPr id="117" name="【道路】&#10;一人当たり延長平均値テキスト"/>
        <xdr:cNvSpPr txBox="1"/>
      </xdr:nvSpPr>
      <xdr:spPr>
        <a:xfrm>
          <a:off x="10515600" y="67849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120650</xdr:rowOff>
    </xdr:from>
    <xdr:to xmlns:xdr="http://schemas.openxmlformats.org/drawingml/2006/spreadsheetDrawing">
      <xdr:col>55</xdr:col>
      <xdr:colOff>50800</xdr:colOff>
      <xdr:row>40</xdr:row>
      <xdr:rowOff>50165</xdr:rowOff>
    </xdr:to>
    <xdr:sp macro="" textlink="">
      <xdr:nvSpPr>
        <xdr:cNvPr id="118" name="フローチャート: 判断 117"/>
        <xdr:cNvSpPr/>
      </xdr:nvSpPr>
      <xdr:spPr>
        <a:xfrm>
          <a:off x="10426700" y="680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130810</xdr:rowOff>
    </xdr:from>
    <xdr:to xmlns:xdr="http://schemas.openxmlformats.org/drawingml/2006/spreadsheetDrawing">
      <xdr:col>50</xdr:col>
      <xdr:colOff>165100</xdr:colOff>
      <xdr:row>40</xdr:row>
      <xdr:rowOff>60960</xdr:rowOff>
    </xdr:to>
    <xdr:sp macro="" textlink="">
      <xdr:nvSpPr>
        <xdr:cNvPr id="119" name="フローチャート: 判断 118"/>
        <xdr:cNvSpPr/>
      </xdr:nvSpPr>
      <xdr:spPr>
        <a:xfrm>
          <a:off x="9588500" y="681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137795</xdr:rowOff>
    </xdr:from>
    <xdr:to xmlns:xdr="http://schemas.openxmlformats.org/drawingml/2006/spreadsheetDrawing">
      <xdr:col>46</xdr:col>
      <xdr:colOff>38100</xdr:colOff>
      <xdr:row>40</xdr:row>
      <xdr:rowOff>67945</xdr:rowOff>
    </xdr:to>
    <xdr:sp macro="" textlink="">
      <xdr:nvSpPr>
        <xdr:cNvPr id="120" name="フローチャート: 判断 119"/>
        <xdr:cNvSpPr/>
      </xdr:nvSpPr>
      <xdr:spPr>
        <a:xfrm>
          <a:off x="8699500" y="682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9525</xdr:rowOff>
    </xdr:from>
    <xdr:to xmlns:xdr="http://schemas.openxmlformats.org/drawingml/2006/spreadsheetDrawing">
      <xdr:col>41</xdr:col>
      <xdr:colOff>101600</xdr:colOff>
      <xdr:row>38</xdr:row>
      <xdr:rowOff>111125</xdr:rowOff>
    </xdr:to>
    <xdr:sp macro="" textlink="">
      <xdr:nvSpPr>
        <xdr:cNvPr id="121" name="フローチャート: 判断 120"/>
        <xdr:cNvSpPr/>
      </xdr:nvSpPr>
      <xdr:spPr>
        <a:xfrm>
          <a:off x="7810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92075</xdr:rowOff>
    </xdr:from>
    <xdr:to xmlns:xdr="http://schemas.openxmlformats.org/drawingml/2006/spreadsheetDrawing">
      <xdr:col>36</xdr:col>
      <xdr:colOff>165100</xdr:colOff>
      <xdr:row>38</xdr:row>
      <xdr:rowOff>22225</xdr:rowOff>
    </xdr:to>
    <xdr:sp macro="" textlink="">
      <xdr:nvSpPr>
        <xdr:cNvPr id="122" name="フローチャート: 判断 121"/>
        <xdr:cNvSpPr/>
      </xdr:nvSpPr>
      <xdr:spPr>
        <a:xfrm>
          <a:off x="692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112395</xdr:rowOff>
    </xdr:from>
    <xdr:to xmlns:xdr="http://schemas.openxmlformats.org/drawingml/2006/spreadsheetDrawing">
      <xdr:col>55</xdr:col>
      <xdr:colOff>50800</xdr:colOff>
      <xdr:row>40</xdr:row>
      <xdr:rowOff>42545</xdr:rowOff>
    </xdr:to>
    <xdr:sp macro="" textlink="">
      <xdr:nvSpPr>
        <xdr:cNvPr id="128" name="楕円 127"/>
        <xdr:cNvSpPr/>
      </xdr:nvSpPr>
      <xdr:spPr>
        <a:xfrm>
          <a:off x="104267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135255</xdr:rowOff>
    </xdr:from>
    <xdr:ext cx="534670" cy="254635"/>
    <xdr:sp macro="" textlink="">
      <xdr:nvSpPr>
        <xdr:cNvPr id="129" name="【道路】&#10;一人当たり延長該当値テキスト"/>
        <xdr:cNvSpPr txBox="1"/>
      </xdr:nvSpPr>
      <xdr:spPr>
        <a:xfrm>
          <a:off x="10515600" y="66503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121920</xdr:rowOff>
    </xdr:from>
    <xdr:to xmlns:xdr="http://schemas.openxmlformats.org/drawingml/2006/spreadsheetDrawing">
      <xdr:col>50</xdr:col>
      <xdr:colOff>165100</xdr:colOff>
      <xdr:row>40</xdr:row>
      <xdr:rowOff>52070</xdr:rowOff>
    </xdr:to>
    <xdr:sp macro="" textlink="">
      <xdr:nvSpPr>
        <xdr:cNvPr id="130" name="楕円 129"/>
        <xdr:cNvSpPr/>
      </xdr:nvSpPr>
      <xdr:spPr>
        <a:xfrm>
          <a:off x="95885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163195</xdr:rowOff>
    </xdr:from>
    <xdr:to xmlns:xdr="http://schemas.openxmlformats.org/drawingml/2006/spreadsheetDrawing">
      <xdr:col>55</xdr:col>
      <xdr:colOff>0</xdr:colOff>
      <xdr:row>40</xdr:row>
      <xdr:rowOff>1270</xdr:rowOff>
    </xdr:to>
    <xdr:cxnSp macro="">
      <xdr:nvCxnSpPr>
        <xdr:cNvPr id="131" name="直線コネクタ 130"/>
        <xdr:cNvCxnSpPr/>
      </xdr:nvCxnSpPr>
      <xdr:spPr>
        <a:xfrm flipV="1">
          <a:off x="9639300" y="68497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130175</xdr:rowOff>
    </xdr:from>
    <xdr:to xmlns:xdr="http://schemas.openxmlformats.org/drawingml/2006/spreadsheetDrawing">
      <xdr:col>46</xdr:col>
      <xdr:colOff>38100</xdr:colOff>
      <xdr:row>40</xdr:row>
      <xdr:rowOff>60325</xdr:rowOff>
    </xdr:to>
    <xdr:sp macro="" textlink="">
      <xdr:nvSpPr>
        <xdr:cNvPr id="132" name="楕円 131"/>
        <xdr:cNvSpPr/>
      </xdr:nvSpPr>
      <xdr:spPr>
        <a:xfrm>
          <a:off x="8699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1270</xdr:rowOff>
    </xdr:from>
    <xdr:to xmlns:xdr="http://schemas.openxmlformats.org/drawingml/2006/spreadsheetDrawing">
      <xdr:col>50</xdr:col>
      <xdr:colOff>114300</xdr:colOff>
      <xdr:row>40</xdr:row>
      <xdr:rowOff>9525</xdr:rowOff>
    </xdr:to>
    <xdr:cxnSp macro="">
      <xdr:nvCxnSpPr>
        <xdr:cNvPr id="133" name="直線コネクタ 132"/>
        <xdr:cNvCxnSpPr/>
      </xdr:nvCxnSpPr>
      <xdr:spPr>
        <a:xfrm flipV="1">
          <a:off x="8750300" y="68592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137160</xdr:rowOff>
    </xdr:from>
    <xdr:to xmlns:xdr="http://schemas.openxmlformats.org/drawingml/2006/spreadsheetDrawing">
      <xdr:col>41</xdr:col>
      <xdr:colOff>101600</xdr:colOff>
      <xdr:row>40</xdr:row>
      <xdr:rowOff>67310</xdr:rowOff>
    </xdr:to>
    <xdr:sp macro="" textlink="">
      <xdr:nvSpPr>
        <xdr:cNvPr id="134" name="楕円 133"/>
        <xdr:cNvSpPr/>
      </xdr:nvSpPr>
      <xdr:spPr>
        <a:xfrm>
          <a:off x="781050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9525</xdr:rowOff>
    </xdr:from>
    <xdr:to xmlns:xdr="http://schemas.openxmlformats.org/drawingml/2006/spreadsheetDrawing">
      <xdr:col>45</xdr:col>
      <xdr:colOff>177800</xdr:colOff>
      <xdr:row>40</xdr:row>
      <xdr:rowOff>16510</xdr:rowOff>
    </xdr:to>
    <xdr:cxnSp macro="">
      <xdr:nvCxnSpPr>
        <xdr:cNvPr id="135" name="直線コネクタ 134"/>
        <xdr:cNvCxnSpPr/>
      </xdr:nvCxnSpPr>
      <xdr:spPr>
        <a:xfrm flipV="1">
          <a:off x="7861300" y="6867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151130</xdr:rowOff>
    </xdr:from>
    <xdr:to xmlns:xdr="http://schemas.openxmlformats.org/drawingml/2006/spreadsheetDrawing">
      <xdr:col>36</xdr:col>
      <xdr:colOff>165100</xdr:colOff>
      <xdr:row>40</xdr:row>
      <xdr:rowOff>81280</xdr:rowOff>
    </xdr:to>
    <xdr:sp macro="" textlink="">
      <xdr:nvSpPr>
        <xdr:cNvPr id="136" name="楕円 135"/>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16510</xdr:rowOff>
    </xdr:from>
    <xdr:to xmlns:xdr="http://schemas.openxmlformats.org/drawingml/2006/spreadsheetDrawing">
      <xdr:col>41</xdr:col>
      <xdr:colOff>50800</xdr:colOff>
      <xdr:row>40</xdr:row>
      <xdr:rowOff>30480</xdr:rowOff>
    </xdr:to>
    <xdr:cxnSp macro="">
      <xdr:nvCxnSpPr>
        <xdr:cNvPr id="137" name="直線コネクタ 136"/>
        <xdr:cNvCxnSpPr/>
      </xdr:nvCxnSpPr>
      <xdr:spPr>
        <a:xfrm flipV="1">
          <a:off x="6972300" y="68745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52070</xdr:rowOff>
    </xdr:from>
    <xdr:ext cx="469900" cy="254635"/>
    <xdr:sp macro="" textlink="">
      <xdr:nvSpPr>
        <xdr:cNvPr id="138" name="n_1aveValue【道路】&#10;一人当たり延長"/>
        <xdr:cNvSpPr txBox="1"/>
      </xdr:nvSpPr>
      <xdr:spPr>
        <a:xfrm>
          <a:off x="9391650" y="69100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59055</xdr:rowOff>
    </xdr:from>
    <xdr:ext cx="465455" cy="259080"/>
    <xdr:sp macro="" textlink="">
      <xdr:nvSpPr>
        <xdr:cNvPr id="139" name="n_2aveValue【道路】&#10;一人当たり延長"/>
        <xdr:cNvSpPr txBox="1"/>
      </xdr:nvSpPr>
      <xdr:spPr>
        <a:xfrm>
          <a:off x="8515350" y="69170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127635</xdr:rowOff>
    </xdr:from>
    <xdr:ext cx="530225" cy="259080"/>
    <xdr:sp macro="" textlink="">
      <xdr:nvSpPr>
        <xdr:cNvPr id="140" name="n_3aveValue【道路】&#10;一人当たり延長"/>
        <xdr:cNvSpPr txBox="1"/>
      </xdr:nvSpPr>
      <xdr:spPr>
        <a:xfrm>
          <a:off x="7593965" y="6299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38735</xdr:rowOff>
    </xdr:from>
    <xdr:ext cx="530225" cy="259080"/>
    <xdr:sp macro="" textlink="">
      <xdr:nvSpPr>
        <xdr:cNvPr id="141" name="n_4aveValue【道路】&#10;一人当たり延長"/>
        <xdr:cNvSpPr txBox="1"/>
      </xdr:nvSpPr>
      <xdr:spPr>
        <a:xfrm>
          <a:off x="6704965" y="62109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68580</xdr:rowOff>
    </xdr:from>
    <xdr:ext cx="469900" cy="259080"/>
    <xdr:sp macro="" textlink="">
      <xdr:nvSpPr>
        <xdr:cNvPr id="142" name="n_1mainValue【道路】&#10;一人当たり延長"/>
        <xdr:cNvSpPr txBox="1"/>
      </xdr:nvSpPr>
      <xdr:spPr>
        <a:xfrm>
          <a:off x="9391650" y="6583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76835</xdr:rowOff>
    </xdr:from>
    <xdr:ext cx="465455" cy="254635"/>
    <xdr:sp macro="" textlink="">
      <xdr:nvSpPr>
        <xdr:cNvPr id="143" name="n_2mainValue【道路】&#10;一人当たり延長"/>
        <xdr:cNvSpPr txBox="1"/>
      </xdr:nvSpPr>
      <xdr:spPr>
        <a:xfrm>
          <a:off x="8515350" y="65919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58420</xdr:rowOff>
    </xdr:from>
    <xdr:ext cx="465455" cy="259080"/>
    <xdr:sp macro="" textlink="">
      <xdr:nvSpPr>
        <xdr:cNvPr id="144" name="n_3mainValue【道路】&#10;一人当たり延長"/>
        <xdr:cNvSpPr txBox="1"/>
      </xdr:nvSpPr>
      <xdr:spPr>
        <a:xfrm>
          <a:off x="7626350" y="6916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72390</xdr:rowOff>
    </xdr:from>
    <xdr:ext cx="465455" cy="259080"/>
    <xdr:sp macro="" textlink="">
      <xdr:nvSpPr>
        <xdr:cNvPr id="145" name="n_4mainValue【道路】&#10;一人当たり延長"/>
        <xdr:cNvSpPr txBox="1"/>
      </xdr:nvSpPr>
      <xdr:spPr>
        <a:xfrm>
          <a:off x="6737350" y="69303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005" cy="225425"/>
    <xdr:sp macro="" textlink="">
      <xdr:nvSpPr>
        <xdr:cNvPr id="154" name="テキスト ボックス 153"/>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915" cy="254635"/>
    <xdr:sp macro="" textlink="">
      <xdr:nvSpPr>
        <xdr:cNvPr id="156" name="テキスト ボックス 155"/>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915" cy="259080"/>
    <xdr:sp macro="" textlink="">
      <xdr:nvSpPr>
        <xdr:cNvPr id="158" name="テキスト ボックス 157"/>
        <xdr:cNvSpPr txBox="1"/>
      </xdr:nvSpPr>
      <xdr:spPr>
        <a:xfrm>
          <a:off x="294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635"/>
    <xdr:sp macro="" textlink="">
      <xdr:nvSpPr>
        <xdr:cNvPr id="162" name="テキスト ボックス 161"/>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635"/>
    <xdr:sp macro="" textlink="">
      <xdr:nvSpPr>
        <xdr:cNvPr id="166" name="テキスト ボックス 165"/>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645" cy="259080"/>
    <xdr:sp macro="" textlink="">
      <xdr:nvSpPr>
        <xdr:cNvPr id="168" name="テキスト ボックス 167"/>
        <xdr:cNvSpPr txBox="1"/>
      </xdr:nvSpPr>
      <xdr:spPr>
        <a:xfrm>
          <a:off x="422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100965</xdr:rowOff>
    </xdr:to>
    <xdr:cxnSp macro="">
      <xdr:nvCxnSpPr>
        <xdr:cNvPr id="171" name="直線コネクタ 170"/>
        <xdr:cNvCxnSpPr/>
      </xdr:nvCxnSpPr>
      <xdr:spPr>
        <a:xfrm flipV="1">
          <a:off x="4634865" y="9552305"/>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104775</xdr:rowOff>
    </xdr:from>
    <xdr:ext cx="405130" cy="259080"/>
    <xdr:sp macro="" textlink="">
      <xdr:nvSpPr>
        <xdr:cNvPr id="172" name="【橋りょう・トンネル】&#10;有形固定資産減価償却率最小値テキスト"/>
        <xdr:cNvSpPr txBox="1"/>
      </xdr:nvSpPr>
      <xdr:spPr>
        <a:xfrm>
          <a:off x="4673600" y="1107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100965</xdr:rowOff>
    </xdr:from>
    <xdr:to xmlns:xdr="http://schemas.openxmlformats.org/drawingml/2006/spreadsheetDrawing">
      <xdr:col>24</xdr:col>
      <xdr:colOff>152400</xdr:colOff>
      <xdr:row>64</xdr:row>
      <xdr:rowOff>100965</xdr:rowOff>
    </xdr:to>
    <xdr:cxnSp macro="">
      <xdr:nvCxnSpPr>
        <xdr:cNvPr id="173" name="直線コネクタ 172"/>
        <xdr:cNvCxnSpPr/>
      </xdr:nvCxnSpPr>
      <xdr:spPr>
        <a:xfrm>
          <a:off x="4546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4"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5" name="直線コネクタ 174"/>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138430</xdr:rowOff>
    </xdr:from>
    <xdr:ext cx="405130" cy="259080"/>
    <xdr:sp macro="" textlink="">
      <xdr:nvSpPr>
        <xdr:cNvPr id="176" name="【橋りょう・トンネル】&#10;有形固定資産減価償却率平均値テキスト"/>
        <xdr:cNvSpPr txBox="1"/>
      </xdr:nvSpPr>
      <xdr:spPr>
        <a:xfrm>
          <a:off x="4673600" y="10425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160020</xdr:rowOff>
    </xdr:from>
    <xdr:to xmlns:xdr="http://schemas.openxmlformats.org/drawingml/2006/spreadsheetDrawing">
      <xdr:col>24</xdr:col>
      <xdr:colOff>114300</xdr:colOff>
      <xdr:row>61</xdr:row>
      <xdr:rowOff>90170</xdr:rowOff>
    </xdr:to>
    <xdr:sp macro="" textlink="">
      <xdr:nvSpPr>
        <xdr:cNvPr id="177" name="フローチャート: 判断 176"/>
        <xdr:cNvSpPr/>
      </xdr:nvSpPr>
      <xdr:spPr>
        <a:xfrm>
          <a:off x="4584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145415</xdr:rowOff>
    </xdr:from>
    <xdr:to xmlns:xdr="http://schemas.openxmlformats.org/drawingml/2006/spreadsheetDrawing">
      <xdr:col>20</xdr:col>
      <xdr:colOff>38100</xdr:colOff>
      <xdr:row>61</xdr:row>
      <xdr:rowOff>75565</xdr:rowOff>
    </xdr:to>
    <xdr:sp macro="" textlink="">
      <xdr:nvSpPr>
        <xdr:cNvPr id="178" name="フローチャート: 判断 177"/>
        <xdr:cNvSpPr/>
      </xdr:nvSpPr>
      <xdr:spPr>
        <a:xfrm>
          <a:off x="3746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140335</xdr:rowOff>
    </xdr:from>
    <xdr:to xmlns:xdr="http://schemas.openxmlformats.org/drawingml/2006/spreadsheetDrawing">
      <xdr:col>15</xdr:col>
      <xdr:colOff>101600</xdr:colOff>
      <xdr:row>61</xdr:row>
      <xdr:rowOff>70485</xdr:rowOff>
    </xdr:to>
    <xdr:sp macro="" textlink="">
      <xdr:nvSpPr>
        <xdr:cNvPr id="179" name="フローチャート: 判断 178"/>
        <xdr:cNvSpPr/>
      </xdr:nvSpPr>
      <xdr:spPr>
        <a:xfrm>
          <a:off x="2857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52070</xdr:rowOff>
    </xdr:from>
    <xdr:to xmlns:xdr="http://schemas.openxmlformats.org/drawingml/2006/spreadsheetDrawing">
      <xdr:col>10</xdr:col>
      <xdr:colOff>165100</xdr:colOff>
      <xdr:row>60</xdr:row>
      <xdr:rowOff>153670</xdr:rowOff>
    </xdr:to>
    <xdr:sp macro="" textlink="">
      <xdr:nvSpPr>
        <xdr:cNvPr id="180" name="フローチャート: 判断 179"/>
        <xdr:cNvSpPr/>
      </xdr:nvSpPr>
      <xdr:spPr>
        <a:xfrm>
          <a:off x="1968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69850</xdr:rowOff>
    </xdr:from>
    <xdr:to xmlns:xdr="http://schemas.openxmlformats.org/drawingml/2006/spreadsheetDrawing">
      <xdr:col>6</xdr:col>
      <xdr:colOff>38100</xdr:colOff>
      <xdr:row>61</xdr:row>
      <xdr:rowOff>0</xdr:rowOff>
    </xdr:to>
    <xdr:sp macro="" textlink="">
      <xdr:nvSpPr>
        <xdr:cNvPr id="181" name="フローチャート: 判断 180"/>
        <xdr:cNvSpPr/>
      </xdr:nvSpPr>
      <xdr:spPr>
        <a:xfrm>
          <a:off x="10795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635"/>
    <xdr:sp macro="" textlink="">
      <xdr:nvSpPr>
        <xdr:cNvPr id="182" name="テキスト ボックス 181"/>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635"/>
    <xdr:sp macro="" textlink="">
      <xdr:nvSpPr>
        <xdr:cNvPr id="183" name="テキスト ボックス 182"/>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635"/>
    <xdr:sp macro="" textlink="">
      <xdr:nvSpPr>
        <xdr:cNvPr id="184" name="テキスト ボックス 183"/>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635"/>
    <xdr:sp macro="" textlink="">
      <xdr:nvSpPr>
        <xdr:cNvPr id="185" name="テキスト ボックス 184"/>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635"/>
    <xdr:sp macro="" textlink="">
      <xdr:nvSpPr>
        <xdr:cNvPr id="186" name="テキスト ボックス 185"/>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122555</xdr:rowOff>
    </xdr:from>
    <xdr:to xmlns:xdr="http://schemas.openxmlformats.org/drawingml/2006/spreadsheetDrawing">
      <xdr:col>24</xdr:col>
      <xdr:colOff>114300</xdr:colOff>
      <xdr:row>61</xdr:row>
      <xdr:rowOff>52705</xdr:rowOff>
    </xdr:to>
    <xdr:sp macro="" textlink="">
      <xdr:nvSpPr>
        <xdr:cNvPr id="187" name="楕円 186"/>
        <xdr:cNvSpPr/>
      </xdr:nvSpPr>
      <xdr:spPr>
        <a:xfrm>
          <a:off x="4584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145415</xdr:rowOff>
    </xdr:from>
    <xdr:ext cx="405130" cy="254635"/>
    <xdr:sp macro="" textlink="">
      <xdr:nvSpPr>
        <xdr:cNvPr id="188" name="【橋りょう・トンネル】&#10;有形固定資産減価償却率該当値テキスト"/>
        <xdr:cNvSpPr txBox="1"/>
      </xdr:nvSpPr>
      <xdr:spPr>
        <a:xfrm>
          <a:off x="4673600" y="102609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100965</xdr:rowOff>
    </xdr:from>
    <xdr:to xmlns:xdr="http://schemas.openxmlformats.org/drawingml/2006/spreadsheetDrawing">
      <xdr:col>20</xdr:col>
      <xdr:colOff>38100</xdr:colOff>
      <xdr:row>61</xdr:row>
      <xdr:rowOff>31115</xdr:rowOff>
    </xdr:to>
    <xdr:sp macro="" textlink="">
      <xdr:nvSpPr>
        <xdr:cNvPr id="189" name="楕円 188"/>
        <xdr:cNvSpPr/>
      </xdr:nvSpPr>
      <xdr:spPr>
        <a:xfrm>
          <a:off x="37465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151765</xdr:rowOff>
    </xdr:from>
    <xdr:to xmlns:xdr="http://schemas.openxmlformats.org/drawingml/2006/spreadsheetDrawing">
      <xdr:col>24</xdr:col>
      <xdr:colOff>63500</xdr:colOff>
      <xdr:row>61</xdr:row>
      <xdr:rowOff>1905</xdr:rowOff>
    </xdr:to>
    <xdr:cxnSp macro="">
      <xdr:nvCxnSpPr>
        <xdr:cNvPr id="190" name="直線コネクタ 189"/>
        <xdr:cNvCxnSpPr/>
      </xdr:nvCxnSpPr>
      <xdr:spPr>
        <a:xfrm>
          <a:off x="3797300" y="104387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74930</xdr:rowOff>
    </xdr:from>
    <xdr:to xmlns:xdr="http://schemas.openxmlformats.org/drawingml/2006/spreadsheetDrawing">
      <xdr:col>15</xdr:col>
      <xdr:colOff>101600</xdr:colOff>
      <xdr:row>61</xdr:row>
      <xdr:rowOff>5080</xdr:rowOff>
    </xdr:to>
    <xdr:sp macro="" textlink="">
      <xdr:nvSpPr>
        <xdr:cNvPr id="191" name="楕円 190"/>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125730</xdr:rowOff>
    </xdr:from>
    <xdr:to xmlns:xdr="http://schemas.openxmlformats.org/drawingml/2006/spreadsheetDrawing">
      <xdr:col>19</xdr:col>
      <xdr:colOff>177800</xdr:colOff>
      <xdr:row>60</xdr:row>
      <xdr:rowOff>151765</xdr:rowOff>
    </xdr:to>
    <xdr:cxnSp macro="">
      <xdr:nvCxnSpPr>
        <xdr:cNvPr id="192" name="直線コネクタ 191"/>
        <xdr:cNvCxnSpPr/>
      </xdr:nvCxnSpPr>
      <xdr:spPr>
        <a:xfrm>
          <a:off x="2908300" y="104127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58420</xdr:rowOff>
    </xdr:from>
    <xdr:to xmlns:xdr="http://schemas.openxmlformats.org/drawingml/2006/spreadsheetDrawing">
      <xdr:col>10</xdr:col>
      <xdr:colOff>165100</xdr:colOff>
      <xdr:row>60</xdr:row>
      <xdr:rowOff>160020</xdr:rowOff>
    </xdr:to>
    <xdr:sp macro="" textlink="">
      <xdr:nvSpPr>
        <xdr:cNvPr id="193" name="楕円 192"/>
        <xdr:cNvSpPr/>
      </xdr:nvSpPr>
      <xdr:spPr>
        <a:xfrm>
          <a:off x="19685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109220</xdr:rowOff>
    </xdr:from>
    <xdr:to xmlns:xdr="http://schemas.openxmlformats.org/drawingml/2006/spreadsheetDrawing">
      <xdr:col>15</xdr:col>
      <xdr:colOff>50800</xdr:colOff>
      <xdr:row>60</xdr:row>
      <xdr:rowOff>125730</xdr:rowOff>
    </xdr:to>
    <xdr:cxnSp macro="">
      <xdr:nvCxnSpPr>
        <xdr:cNvPr id="194" name="直線コネクタ 193"/>
        <xdr:cNvCxnSpPr/>
      </xdr:nvCxnSpPr>
      <xdr:spPr>
        <a:xfrm>
          <a:off x="2019300" y="103962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19685</xdr:rowOff>
    </xdr:from>
    <xdr:to xmlns:xdr="http://schemas.openxmlformats.org/drawingml/2006/spreadsheetDrawing">
      <xdr:col>6</xdr:col>
      <xdr:colOff>38100</xdr:colOff>
      <xdr:row>60</xdr:row>
      <xdr:rowOff>121285</xdr:rowOff>
    </xdr:to>
    <xdr:sp macro="" textlink="">
      <xdr:nvSpPr>
        <xdr:cNvPr id="195" name="楕円 194"/>
        <xdr:cNvSpPr/>
      </xdr:nvSpPr>
      <xdr:spPr>
        <a:xfrm>
          <a:off x="1079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70485</xdr:rowOff>
    </xdr:from>
    <xdr:to xmlns:xdr="http://schemas.openxmlformats.org/drawingml/2006/spreadsheetDrawing">
      <xdr:col>10</xdr:col>
      <xdr:colOff>114300</xdr:colOff>
      <xdr:row>60</xdr:row>
      <xdr:rowOff>109220</xdr:rowOff>
    </xdr:to>
    <xdr:cxnSp macro="">
      <xdr:nvCxnSpPr>
        <xdr:cNvPr id="196" name="直線コネクタ 195"/>
        <xdr:cNvCxnSpPr/>
      </xdr:nvCxnSpPr>
      <xdr:spPr>
        <a:xfrm>
          <a:off x="1130300" y="103574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66675</xdr:rowOff>
    </xdr:from>
    <xdr:ext cx="405130" cy="254635"/>
    <xdr:sp macro="" textlink="">
      <xdr:nvSpPr>
        <xdr:cNvPr id="197" name="n_1aveValue【橋りょう・トンネル】&#10;有形固定資産減価償却率"/>
        <xdr:cNvSpPr txBox="1"/>
      </xdr:nvSpPr>
      <xdr:spPr>
        <a:xfrm>
          <a:off x="3582035" y="105251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61595</xdr:rowOff>
    </xdr:from>
    <xdr:ext cx="400685" cy="259080"/>
    <xdr:sp macro="" textlink="">
      <xdr:nvSpPr>
        <xdr:cNvPr id="198" name="n_2aveValue【橋りょう・トンネル】&#10;有形固定資産減価償却率"/>
        <xdr:cNvSpPr txBox="1"/>
      </xdr:nvSpPr>
      <xdr:spPr>
        <a:xfrm>
          <a:off x="2705735" y="105200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170180</xdr:rowOff>
    </xdr:from>
    <xdr:ext cx="400685" cy="259080"/>
    <xdr:sp macro="" textlink="">
      <xdr:nvSpPr>
        <xdr:cNvPr id="199" name="n_3aveValue【橋りょう・トンネル】&#10;有形固定資産減価償却率"/>
        <xdr:cNvSpPr txBox="1"/>
      </xdr:nvSpPr>
      <xdr:spPr>
        <a:xfrm>
          <a:off x="1816735" y="101142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162560</xdr:rowOff>
    </xdr:from>
    <xdr:ext cx="400685" cy="259080"/>
    <xdr:sp macro="" textlink="">
      <xdr:nvSpPr>
        <xdr:cNvPr id="200" name="n_4aveValue【橋りょう・トンネル】&#10;有形固定資産減価償却率"/>
        <xdr:cNvSpPr txBox="1"/>
      </xdr:nvSpPr>
      <xdr:spPr>
        <a:xfrm>
          <a:off x="927735" y="104495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47625</xdr:rowOff>
    </xdr:from>
    <xdr:ext cx="405130" cy="259080"/>
    <xdr:sp macro="" textlink="">
      <xdr:nvSpPr>
        <xdr:cNvPr id="201" name="n_1mainValue【橋りょう・トンネル】&#10;有形固定資産減価償却率"/>
        <xdr:cNvSpPr txBox="1"/>
      </xdr:nvSpPr>
      <xdr:spPr>
        <a:xfrm>
          <a:off x="3582035" y="10163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21590</xdr:rowOff>
    </xdr:from>
    <xdr:ext cx="400685" cy="259080"/>
    <xdr:sp macro="" textlink="">
      <xdr:nvSpPr>
        <xdr:cNvPr id="202" name="n_2mainValue【橋りょう・トンネル】&#10;有形固定資産減価償却率"/>
        <xdr:cNvSpPr txBox="1"/>
      </xdr:nvSpPr>
      <xdr:spPr>
        <a:xfrm>
          <a:off x="2705735" y="101371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151130</xdr:rowOff>
    </xdr:from>
    <xdr:ext cx="400685" cy="259080"/>
    <xdr:sp macro="" textlink="">
      <xdr:nvSpPr>
        <xdr:cNvPr id="203" name="n_3mainValue【橋りょう・トンネル】&#10;有形固定資産減価償却率"/>
        <xdr:cNvSpPr txBox="1"/>
      </xdr:nvSpPr>
      <xdr:spPr>
        <a:xfrm>
          <a:off x="1816735" y="104381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137795</xdr:rowOff>
    </xdr:from>
    <xdr:ext cx="400685" cy="259080"/>
    <xdr:sp macro="" textlink="">
      <xdr:nvSpPr>
        <xdr:cNvPr id="204" name="n_4mainValue【橋りょう・トンネル】&#10;有形固定資産減価償却率"/>
        <xdr:cNvSpPr txBox="1"/>
      </xdr:nvSpPr>
      <xdr:spPr>
        <a:xfrm>
          <a:off x="927735" y="100818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213" name="テキスト ボックス 212"/>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4475" cy="259080"/>
    <xdr:sp macro="" textlink="">
      <xdr:nvSpPr>
        <xdr:cNvPr id="216" name="テキスト ボックス 215"/>
        <xdr:cNvSpPr txBox="1"/>
      </xdr:nvSpPr>
      <xdr:spPr>
        <a:xfrm>
          <a:off x="6355080" y="1090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1185" cy="259080"/>
    <xdr:sp macro="" textlink="">
      <xdr:nvSpPr>
        <xdr:cNvPr id="218" name="テキスト ボックス 217"/>
        <xdr:cNvSpPr txBox="1"/>
      </xdr:nvSpPr>
      <xdr:spPr>
        <a:xfrm>
          <a:off x="6008370" y="1052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1185" cy="254635"/>
    <xdr:sp macro="" textlink="">
      <xdr:nvSpPr>
        <xdr:cNvPr id="220" name="テキスト ボックス 219"/>
        <xdr:cNvSpPr txBox="1"/>
      </xdr:nvSpPr>
      <xdr:spPr>
        <a:xfrm>
          <a:off x="6008370" y="1014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1185" cy="259080"/>
    <xdr:sp macro="" textlink="">
      <xdr:nvSpPr>
        <xdr:cNvPr id="222" name="テキスト ボックス 221"/>
        <xdr:cNvSpPr txBox="1"/>
      </xdr:nvSpPr>
      <xdr:spPr>
        <a:xfrm>
          <a:off x="6008370" y="976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1355" cy="259080"/>
    <xdr:sp macro="" textlink="">
      <xdr:nvSpPr>
        <xdr:cNvPr id="224" name="テキスト ボックス 223"/>
        <xdr:cNvSpPr txBox="1"/>
      </xdr:nvSpPr>
      <xdr:spPr>
        <a:xfrm>
          <a:off x="5918200" y="9382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355" cy="254635"/>
    <xdr:sp macro="" textlink="">
      <xdr:nvSpPr>
        <xdr:cNvPr id="226" name="テキスト ボックス 225"/>
        <xdr:cNvSpPr txBox="1"/>
      </xdr:nvSpPr>
      <xdr:spPr>
        <a:xfrm>
          <a:off x="5918200" y="900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158750</xdr:rowOff>
    </xdr:from>
    <xdr:to xmlns:xdr="http://schemas.openxmlformats.org/drawingml/2006/spreadsheetDrawing">
      <xdr:col>54</xdr:col>
      <xdr:colOff>189865</xdr:colOff>
      <xdr:row>64</xdr:row>
      <xdr:rowOff>74930</xdr:rowOff>
    </xdr:to>
    <xdr:cxnSp macro="">
      <xdr:nvCxnSpPr>
        <xdr:cNvPr id="228" name="直線コネクタ 227"/>
        <xdr:cNvCxnSpPr/>
      </xdr:nvCxnSpPr>
      <xdr:spPr>
        <a:xfrm flipV="1">
          <a:off x="10476865" y="958850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900" cy="259080"/>
    <xdr:sp macro="" textlink="">
      <xdr:nvSpPr>
        <xdr:cNvPr id="229" name="【橋りょう・トンネル】&#10;一人当たり有形固定資産（償却資産）額最小値テキスト"/>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0" name="直線コネクタ 229"/>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105410</xdr:rowOff>
    </xdr:from>
    <xdr:ext cx="690245" cy="259080"/>
    <xdr:sp macro="" textlink="">
      <xdr:nvSpPr>
        <xdr:cNvPr id="231" name="【橋りょう・トンネル】&#10;一人当たり有形固定資産（償却資産）額最大値テキスト"/>
        <xdr:cNvSpPr txBox="1"/>
      </xdr:nvSpPr>
      <xdr:spPr>
        <a:xfrm>
          <a:off x="10515600" y="93637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158750</xdr:rowOff>
    </xdr:from>
    <xdr:to xmlns:xdr="http://schemas.openxmlformats.org/drawingml/2006/spreadsheetDrawing">
      <xdr:col>55</xdr:col>
      <xdr:colOff>88900</xdr:colOff>
      <xdr:row>55</xdr:row>
      <xdr:rowOff>158750</xdr:rowOff>
    </xdr:to>
    <xdr:cxnSp macro="">
      <xdr:nvCxnSpPr>
        <xdr:cNvPr id="232" name="直線コネクタ 231"/>
        <xdr:cNvCxnSpPr/>
      </xdr:nvCxnSpPr>
      <xdr:spPr>
        <a:xfrm>
          <a:off x="10388600" y="958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128270</xdr:rowOff>
    </xdr:from>
    <xdr:ext cx="598805" cy="259080"/>
    <xdr:sp macro="" textlink="">
      <xdr:nvSpPr>
        <xdr:cNvPr id="233" name="【橋りょう・トンネル】&#10;一人当たり有形固定資産（償却資産）額平均値テキスト"/>
        <xdr:cNvSpPr txBox="1"/>
      </xdr:nvSpPr>
      <xdr:spPr>
        <a:xfrm>
          <a:off x="10515600" y="10758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149860</xdr:rowOff>
    </xdr:from>
    <xdr:to xmlns:xdr="http://schemas.openxmlformats.org/drawingml/2006/spreadsheetDrawing">
      <xdr:col>55</xdr:col>
      <xdr:colOff>50800</xdr:colOff>
      <xdr:row>63</xdr:row>
      <xdr:rowOff>80010</xdr:rowOff>
    </xdr:to>
    <xdr:sp macro="" textlink="">
      <xdr:nvSpPr>
        <xdr:cNvPr id="234" name="フローチャート: 判断 233"/>
        <xdr:cNvSpPr/>
      </xdr:nvSpPr>
      <xdr:spPr>
        <a:xfrm>
          <a:off x="10426700" y="1077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166370</xdr:rowOff>
    </xdr:from>
    <xdr:to xmlns:xdr="http://schemas.openxmlformats.org/drawingml/2006/spreadsheetDrawing">
      <xdr:col>50</xdr:col>
      <xdr:colOff>165100</xdr:colOff>
      <xdr:row>63</xdr:row>
      <xdr:rowOff>95885</xdr:rowOff>
    </xdr:to>
    <xdr:sp macro="" textlink="">
      <xdr:nvSpPr>
        <xdr:cNvPr id="235" name="フローチャート: 判断 234"/>
        <xdr:cNvSpPr/>
      </xdr:nvSpPr>
      <xdr:spPr>
        <a:xfrm>
          <a:off x="9588500" y="10796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167005</xdr:rowOff>
    </xdr:from>
    <xdr:to xmlns:xdr="http://schemas.openxmlformats.org/drawingml/2006/spreadsheetDrawing">
      <xdr:col>46</xdr:col>
      <xdr:colOff>38100</xdr:colOff>
      <xdr:row>63</xdr:row>
      <xdr:rowOff>97790</xdr:rowOff>
    </xdr:to>
    <xdr:sp macro="" textlink="">
      <xdr:nvSpPr>
        <xdr:cNvPr id="236" name="フローチャート: 判断 235"/>
        <xdr:cNvSpPr/>
      </xdr:nvSpPr>
      <xdr:spPr>
        <a:xfrm>
          <a:off x="8699500" y="10796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149860</xdr:rowOff>
    </xdr:from>
    <xdr:to xmlns:xdr="http://schemas.openxmlformats.org/drawingml/2006/spreadsheetDrawing">
      <xdr:col>41</xdr:col>
      <xdr:colOff>101600</xdr:colOff>
      <xdr:row>63</xdr:row>
      <xdr:rowOff>80010</xdr:rowOff>
    </xdr:to>
    <xdr:sp macro="" textlink="">
      <xdr:nvSpPr>
        <xdr:cNvPr id="237" name="フローチャート: 判断 236"/>
        <xdr:cNvSpPr/>
      </xdr:nvSpPr>
      <xdr:spPr>
        <a:xfrm>
          <a:off x="7810500" y="1077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133350</xdr:rowOff>
    </xdr:from>
    <xdr:to xmlns:xdr="http://schemas.openxmlformats.org/drawingml/2006/spreadsheetDrawing">
      <xdr:col>36</xdr:col>
      <xdr:colOff>165100</xdr:colOff>
      <xdr:row>63</xdr:row>
      <xdr:rowOff>63500</xdr:rowOff>
    </xdr:to>
    <xdr:sp macro="" textlink="">
      <xdr:nvSpPr>
        <xdr:cNvPr id="238" name="フローチャート: 判断 237"/>
        <xdr:cNvSpPr/>
      </xdr:nvSpPr>
      <xdr:spPr>
        <a:xfrm>
          <a:off x="692150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635"/>
    <xdr:sp macro="" textlink="">
      <xdr:nvSpPr>
        <xdr:cNvPr id="239" name="テキスト ボックス 238"/>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635"/>
    <xdr:sp macro="" textlink="">
      <xdr:nvSpPr>
        <xdr:cNvPr id="240" name="テキスト ボックス 239"/>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635"/>
    <xdr:sp macro="" textlink="">
      <xdr:nvSpPr>
        <xdr:cNvPr id="241" name="テキスト ボックス 240"/>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635"/>
    <xdr:sp macro="" textlink="">
      <xdr:nvSpPr>
        <xdr:cNvPr id="242" name="テキスト ボックス 241"/>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635"/>
    <xdr:sp macro="" textlink="">
      <xdr:nvSpPr>
        <xdr:cNvPr id="243" name="テキスト ボックス 242"/>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45085</xdr:rowOff>
    </xdr:from>
    <xdr:to xmlns:xdr="http://schemas.openxmlformats.org/drawingml/2006/spreadsheetDrawing">
      <xdr:col>55</xdr:col>
      <xdr:colOff>50800</xdr:colOff>
      <xdr:row>62</xdr:row>
      <xdr:rowOff>146685</xdr:rowOff>
    </xdr:to>
    <xdr:sp macro="" textlink="">
      <xdr:nvSpPr>
        <xdr:cNvPr id="244" name="楕円 243"/>
        <xdr:cNvSpPr/>
      </xdr:nvSpPr>
      <xdr:spPr>
        <a:xfrm>
          <a:off x="104267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67945</xdr:rowOff>
    </xdr:from>
    <xdr:ext cx="598805" cy="258445"/>
    <xdr:sp macro="" textlink="">
      <xdr:nvSpPr>
        <xdr:cNvPr id="245" name="【橋りょう・トンネル】&#10;一人当たり有形固定資産（償却資産）額該当値テキスト"/>
        <xdr:cNvSpPr txBox="1"/>
      </xdr:nvSpPr>
      <xdr:spPr>
        <a:xfrm>
          <a:off x="10515600" y="10526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53340</xdr:rowOff>
    </xdr:from>
    <xdr:to xmlns:xdr="http://schemas.openxmlformats.org/drawingml/2006/spreadsheetDrawing">
      <xdr:col>50</xdr:col>
      <xdr:colOff>165100</xdr:colOff>
      <xdr:row>62</xdr:row>
      <xdr:rowOff>154940</xdr:rowOff>
    </xdr:to>
    <xdr:sp macro="" textlink="">
      <xdr:nvSpPr>
        <xdr:cNvPr id="246" name="楕円 245"/>
        <xdr:cNvSpPr/>
      </xdr:nvSpPr>
      <xdr:spPr>
        <a:xfrm>
          <a:off x="9588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95885</xdr:rowOff>
    </xdr:from>
    <xdr:to xmlns:xdr="http://schemas.openxmlformats.org/drawingml/2006/spreadsheetDrawing">
      <xdr:col>55</xdr:col>
      <xdr:colOff>0</xdr:colOff>
      <xdr:row>62</xdr:row>
      <xdr:rowOff>104140</xdr:rowOff>
    </xdr:to>
    <xdr:cxnSp macro="">
      <xdr:nvCxnSpPr>
        <xdr:cNvPr id="247" name="直線コネクタ 246"/>
        <xdr:cNvCxnSpPr/>
      </xdr:nvCxnSpPr>
      <xdr:spPr>
        <a:xfrm flipV="1">
          <a:off x="9639300" y="107257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60960</xdr:rowOff>
    </xdr:from>
    <xdr:to xmlns:xdr="http://schemas.openxmlformats.org/drawingml/2006/spreadsheetDrawing">
      <xdr:col>46</xdr:col>
      <xdr:colOff>38100</xdr:colOff>
      <xdr:row>62</xdr:row>
      <xdr:rowOff>162560</xdr:rowOff>
    </xdr:to>
    <xdr:sp macro="" textlink="">
      <xdr:nvSpPr>
        <xdr:cNvPr id="248" name="楕円 247"/>
        <xdr:cNvSpPr/>
      </xdr:nvSpPr>
      <xdr:spPr>
        <a:xfrm>
          <a:off x="8699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104140</xdr:rowOff>
    </xdr:from>
    <xdr:to xmlns:xdr="http://schemas.openxmlformats.org/drawingml/2006/spreadsheetDrawing">
      <xdr:col>50</xdr:col>
      <xdr:colOff>114300</xdr:colOff>
      <xdr:row>62</xdr:row>
      <xdr:rowOff>111760</xdr:rowOff>
    </xdr:to>
    <xdr:cxnSp macro="">
      <xdr:nvCxnSpPr>
        <xdr:cNvPr id="249" name="直線コネクタ 248"/>
        <xdr:cNvCxnSpPr/>
      </xdr:nvCxnSpPr>
      <xdr:spPr>
        <a:xfrm flipV="1">
          <a:off x="8750300" y="10734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58420</xdr:rowOff>
    </xdr:from>
    <xdr:to xmlns:xdr="http://schemas.openxmlformats.org/drawingml/2006/spreadsheetDrawing">
      <xdr:col>41</xdr:col>
      <xdr:colOff>101600</xdr:colOff>
      <xdr:row>62</xdr:row>
      <xdr:rowOff>160020</xdr:rowOff>
    </xdr:to>
    <xdr:sp macro="" textlink="">
      <xdr:nvSpPr>
        <xdr:cNvPr id="250" name="楕円 249"/>
        <xdr:cNvSpPr/>
      </xdr:nvSpPr>
      <xdr:spPr>
        <a:xfrm>
          <a:off x="7810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109220</xdr:rowOff>
    </xdr:from>
    <xdr:to xmlns:xdr="http://schemas.openxmlformats.org/drawingml/2006/spreadsheetDrawing">
      <xdr:col>45</xdr:col>
      <xdr:colOff>177800</xdr:colOff>
      <xdr:row>62</xdr:row>
      <xdr:rowOff>111760</xdr:rowOff>
    </xdr:to>
    <xdr:cxnSp macro="">
      <xdr:nvCxnSpPr>
        <xdr:cNvPr id="251" name="直線コネクタ 250"/>
        <xdr:cNvCxnSpPr/>
      </xdr:nvCxnSpPr>
      <xdr:spPr>
        <a:xfrm>
          <a:off x="7861300" y="107391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71120</xdr:rowOff>
    </xdr:from>
    <xdr:to xmlns:xdr="http://schemas.openxmlformats.org/drawingml/2006/spreadsheetDrawing">
      <xdr:col>36</xdr:col>
      <xdr:colOff>165100</xdr:colOff>
      <xdr:row>63</xdr:row>
      <xdr:rowOff>1270</xdr:rowOff>
    </xdr:to>
    <xdr:sp macro="" textlink="">
      <xdr:nvSpPr>
        <xdr:cNvPr id="252" name="楕円 251"/>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109220</xdr:rowOff>
    </xdr:from>
    <xdr:to xmlns:xdr="http://schemas.openxmlformats.org/drawingml/2006/spreadsheetDrawing">
      <xdr:col>41</xdr:col>
      <xdr:colOff>50800</xdr:colOff>
      <xdr:row>62</xdr:row>
      <xdr:rowOff>121920</xdr:rowOff>
    </xdr:to>
    <xdr:cxnSp macro="">
      <xdr:nvCxnSpPr>
        <xdr:cNvPr id="253" name="直線コネクタ 252"/>
        <xdr:cNvCxnSpPr/>
      </xdr:nvCxnSpPr>
      <xdr:spPr>
        <a:xfrm flipV="1">
          <a:off x="6972300" y="107391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86995</xdr:rowOff>
    </xdr:from>
    <xdr:ext cx="594360" cy="254635"/>
    <xdr:sp macro="" textlink="">
      <xdr:nvSpPr>
        <xdr:cNvPr id="254" name="n_1aveValue【橋りょう・トンネル】&#10;一人当たり有形固定資産（償却資産）額"/>
        <xdr:cNvSpPr txBox="1"/>
      </xdr:nvSpPr>
      <xdr:spPr>
        <a:xfrm>
          <a:off x="9326880" y="108883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88265</xdr:rowOff>
    </xdr:from>
    <xdr:ext cx="594360" cy="254635"/>
    <xdr:sp macro="" textlink="">
      <xdr:nvSpPr>
        <xdr:cNvPr id="255" name="n_2aveValue【橋りょう・トンネル】&#10;一人当たり有形固定資産（償却資産）額"/>
        <xdr:cNvSpPr txBox="1"/>
      </xdr:nvSpPr>
      <xdr:spPr>
        <a:xfrm>
          <a:off x="8450580" y="108896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71120</xdr:rowOff>
    </xdr:from>
    <xdr:ext cx="594360" cy="259080"/>
    <xdr:sp macro="" textlink="">
      <xdr:nvSpPr>
        <xdr:cNvPr id="256" name="n_3aveValue【橋りょう・トンネル】&#10;一人当たり有形固定資産（償却資産）額"/>
        <xdr:cNvSpPr txBox="1"/>
      </xdr:nvSpPr>
      <xdr:spPr>
        <a:xfrm>
          <a:off x="7561580" y="108724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54610</xdr:rowOff>
    </xdr:from>
    <xdr:ext cx="594360" cy="254635"/>
    <xdr:sp macro="" textlink="">
      <xdr:nvSpPr>
        <xdr:cNvPr id="257" name="n_4aveValue【橋りょう・トンネル】&#10;一人当たり有形固定資産（償却資産）額"/>
        <xdr:cNvSpPr txBox="1"/>
      </xdr:nvSpPr>
      <xdr:spPr>
        <a:xfrm>
          <a:off x="6672580" y="108559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171450</xdr:rowOff>
    </xdr:from>
    <xdr:ext cx="594360" cy="259080"/>
    <xdr:sp macro="" textlink="">
      <xdr:nvSpPr>
        <xdr:cNvPr id="258" name="n_1mainValue【橋りょう・トンネル】&#10;一人当たり有形固定資産（償却資産）額"/>
        <xdr:cNvSpPr txBox="1"/>
      </xdr:nvSpPr>
      <xdr:spPr>
        <a:xfrm>
          <a:off x="9326880" y="10458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7620</xdr:rowOff>
    </xdr:from>
    <xdr:ext cx="594360" cy="254635"/>
    <xdr:sp macro="" textlink="">
      <xdr:nvSpPr>
        <xdr:cNvPr id="259" name="n_2mainValue【橋りょう・トンネル】&#10;一人当たり有形固定資産（償却資産）額"/>
        <xdr:cNvSpPr txBox="1"/>
      </xdr:nvSpPr>
      <xdr:spPr>
        <a:xfrm>
          <a:off x="8450580" y="104660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5080</xdr:rowOff>
    </xdr:from>
    <xdr:ext cx="594360" cy="259080"/>
    <xdr:sp macro="" textlink="">
      <xdr:nvSpPr>
        <xdr:cNvPr id="260" name="n_3mainValue【橋りょう・トンネル】&#10;一人当たり有形固定資産（償却資産）額"/>
        <xdr:cNvSpPr txBox="1"/>
      </xdr:nvSpPr>
      <xdr:spPr>
        <a:xfrm>
          <a:off x="7561580" y="104635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17780</xdr:rowOff>
    </xdr:from>
    <xdr:ext cx="594360" cy="254635"/>
    <xdr:sp macro="" textlink="">
      <xdr:nvSpPr>
        <xdr:cNvPr id="261" name="n_4mainValue【橋りょう・トンネル】&#10;一人当たり有形固定資産（償却資産）額"/>
        <xdr:cNvSpPr txBox="1"/>
      </xdr:nvSpPr>
      <xdr:spPr>
        <a:xfrm>
          <a:off x="6672580" y="104762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005" cy="220980"/>
    <xdr:sp macro="" textlink="">
      <xdr:nvSpPr>
        <xdr:cNvPr id="270" name="テキスト ボックス 269"/>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915" cy="259080"/>
    <xdr:sp macro="" textlink="">
      <xdr:nvSpPr>
        <xdr:cNvPr id="272" name="テキスト ボックス 271"/>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2915" cy="259080"/>
    <xdr:sp macro="" textlink="">
      <xdr:nvSpPr>
        <xdr:cNvPr id="274" name="テキスト ボックス 273"/>
        <xdr:cNvSpPr txBox="1"/>
      </xdr:nvSpPr>
      <xdr:spPr>
        <a:xfrm>
          <a:off x="294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4635"/>
    <xdr:sp macro="" textlink="">
      <xdr:nvSpPr>
        <xdr:cNvPr id="276" name="テキスト ボックス 275"/>
        <xdr:cNvSpPr txBox="1"/>
      </xdr:nvSpPr>
      <xdr:spPr>
        <a:xfrm>
          <a:off x="358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4635"/>
    <xdr:sp macro="" textlink="">
      <xdr:nvSpPr>
        <xdr:cNvPr id="280" name="テキスト ボックス 279"/>
        <xdr:cNvSpPr txBox="1"/>
      </xdr:nvSpPr>
      <xdr:spPr>
        <a:xfrm>
          <a:off x="358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4645" cy="259080"/>
    <xdr:sp macro="" textlink="">
      <xdr:nvSpPr>
        <xdr:cNvPr id="284" name="テキスト ボックス 283"/>
        <xdr:cNvSpPr txBox="1"/>
      </xdr:nvSpPr>
      <xdr:spPr>
        <a:xfrm>
          <a:off x="422910" y="1313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8890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38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127000</xdr:rowOff>
    </xdr:from>
    <xdr:ext cx="340360" cy="259080"/>
    <xdr:sp macro="" textlink="">
      <xdr:nvSpPr>
        <xdr:cNvPr id="290" name="【公営住宅】&#10;有形固定資産減価償却率最大値テキスト"/>
        <xdr:cNvSpPr txBox="1"/>
      </xdr:nvSpPr>
      <xdr:spPr>
        <a:xfrm>
          <a:off x="4673600" y="1315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8890</xdr:rowOff>
    </xdr:from>
    <xdr:to xmlns:xdr="http://schemas.openxmlformats.org/drawingml/2006/spreadsheetDrawing">
      <xdr:col>24</xdr:col>
      <xdr:colOff>152400</xdr:colOff>
      <xdr:row>78</xdr:row>
      <xdr:rowOff>8890</xdr:rowOff>
    </xdr:to>
    <xdr:cxnSp macro="">
      <xdr:nvCxnSpPr>
        <xdr:cNvPr id="291" name="直線コネクタ 290"/>
        <xdr:cNvCxnSpPr/>
      </xdr:nvCxnSpPr>
      <xdr:spPr>
        <a:xfrm>
          <a:off x="4546600" y="1338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85090</xdr:rowOff>
    </xdr:from>
    <xdr:ext cx="405130" cy="259080"/>
    <xdr:sp macro="" textlink="">
      <xdr:nvSpPr>
        <xdr:cNvPr id="292" name="【公営住宅】&#10;有形固定資産減価償却率平均値テキスト"/>
        <xdr:cNvSpPr txBox="1"/>
      </xdr:nvSpPr>
      <xdr:spPr>
        <a:xfrm>
          <a:off x="4673600" y="14143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62230</xdr:rowOff>
    </xdr:from>
    <xdr:to xmlns:xdr="http://schemas.openxmlformats.org/drawingml/2006/spreadsheetDrawing">
      <xdr:col>24</xdr:col>
      <xdr:colOff>114300</xdr:colOff>
      <xdr:row>83</xdr:row>
      <xdr:rowOff>163830</xdr:rowOff>
    </xdr:to>
    <xdr:sp macro="" textlink="">
      <xdr:nvSpPr>
        <xdr:cNvPr id="293" name="フローチャート: 判断 292"/>
        <xdr:cNvSpPr/>
      </xdr:nvSpPr>
      <xdr:spPr>
        <a:xfrm>
          <a:off x="45847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158750</xdr:rowOff>
    </xdr:from>
    <xdr:to xmlns:xdr="http://schemas.openxmlformats.org/drawingml/2006/spreadsheetDrawing">
      <xdr:col>20</xdr:col>
      <xdr:colOff>38100</xdr:colOff>
      <xdr:row>83</xdr:row>
      <xdr:rowOff>88900</xdr:rowOff>
    </xdr:to>
    <xdr:sp macro="" textlink="">
      <xdr:nvSpPr>
        <xdr:cNvPr id="294" name="フローチャート: 判断 293"/>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140970</xdr:rowOff>
    </xdr:from>
    <xdr:to xmlns:xdr="http://schemas.openxmlformats.org/drawingml/2006/spreadsheetDrawing">
      <xdr:col>15</xdr:col>
      <xdr:colOff>101600</xdr:colOff>
      <xdr:row>83</xdr:row>
      <xdr:rowOff>71120</xdr:rowOff>
    </xdr:to>
    <xdr:sp macro="" textlink="">
      <xdr:nvSpPr>
        <xdr:cNvPr id="295" name="フローチャート: 判断 294"/>
        <xdr:cNvSpPr/>
      </xdr:nvSpPr>
      <xdr:spPr>
        <a:xfrm>
          <a:off x="2857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113030</xdr:rowOff>
    </xdr:from>
    <xdr:to xmlns:xdr="http://schemas.openxmlformats.org/drawingml/2006/spreadsheetDrawing">
      <xdr:col>10</xdr:col>
      <xdr:colOff>165100</xdr:colOff>
      <xdr:row>84</xdr:row>
      <xdr:rowOff>43180</xdr:rowOff>
    </xdr:to>
    <xdr:sp macro="" textlink="">
      <xdr:nvSpPr>
        <xdr:cNvPr id="296" name="フローチャート: 判断 295"/>
        <xdr:cNvSpPr/>
      </xdr:nvSpPr>
      <xdr:spPr>
        <a:xfrm>
          <a:off x="1968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85090</xdr:rowOff>
    </xdr:from>
    <xdr:to xmlns:xdr="http://schemas.openxmlformats.org/drawingml/2006/spreadsheetDrawing">
      <xdr:col>6</xdr:col>
      <xdr:colOff>38100</xdr:colOff>
      <xdr:row>84</xdr:row>
      <xdr:rowOff>15240</xdr:rowOff>
    </xdr:to>
    <xdr:sp macro="" textlink="">
      <xdr:nvSpPr>
        <xdr:cNvPr id="297" name="フローチャート: 判断 296"/>
        <xdr:cNvSpPr/>
      </xdr:nvSpPr>
      <xdr:spPr>
        <a:xfrm>
          <a:off x="10795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26670</xdr:rowOff>
    </xdr:from>
    <xdr:to xmlns:xdr="http://schemas.openxmlformats.org/drawingml/2006/spreadsheetDrawing">
      <xdr:col>24</xdr:col>
      <xdr:colOff>114300</xdr:colOff>
      <xdr:row>84</xdr:row>
      <xdr:rowOff>128270</xdr:rowOff>
    </xdr:to>
    <xdr:sp macro="" textlink="">
      <xdr:nvSpPr>
        <xdr:cNvPr id="303" name="楕円 302"/>
        <xdr:cNvSpPr/>
      </xdr:nvSpPr>
      <xdr:spPr>
        <a:xfrm>
          <a:off x="45847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5080</xdr:rowOff>
    </xdr:from>
    <xdr:ext cx="405130" cy="259080"/>
    <xdr:sp macro="" textlink="">
      <xdr:nvSpPr>
        <xdr:cNvPr id="304" name="【公営住宅】&#10;有形固定資産減価償却率該当値テキスト"/>
        <xdr:cNvSpPr txBox="1"/>
      </xdr:nvSpPr>
      <xdr:spPr>
        <a:xfrm>
          <a:off x="4673600" y="1440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8255</xdr:rowOff>
    </xdr:from>
    <xdr:to xmlns:xdr="http://schemas.openxmlformats.org/drawingml/2006/spreadsheetDrawing">
      <xdr:col>20</xdr:col>
      <xdr:colOff>38100</xdr:colOff>
      <xdr:row>84</xdr:row>
      <xdr:rowOff>109855</xdr:rowOff>
    </xdr:to>
    <xdr:sp macro="" textlink="">
      <xdr:nvSpPr>
        <xdr:cNvPr id="305" name="楕円 304"/>
        <xdr:cNvSpPr/>
      </xdr:nvSpPr>
      <xdr:spPr>
        <a:xfrm>
          <a:off x="3746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59055</xdr:rowOff>
    </xdr:from>
    <xdr:to xmlns:xdr="http://schemas.openxmlformats.org/drawingml/2006/spreadsheetDrawing">
      <xdr:col>24</xdr:col>
      <xdr:colOff>63500</xdr:colOff>
      <xdr:row>84</xdr:row>
      <xdr:rowOff>77470</xdr:rowOff>
    </xdr:to>
    <xdr:cxnSp macro="">
      <xdr:nvCxnSpPr>
        <xdr:cNvPr id="306" name="直線コネクタ 305"/>
        <xdr:cNvCxnSpPr/>
      </xdr:nvCxnSpPr>
      <xdr:spPr>
        <a:xfrm>
          <a:off x="3797300" y="144608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1905</xdr:rowOff>
    </xdr:from>
    <xdr:to xmlns:xdr="http://schemas.openxmlformats.org/drawingml/2006/spreadsheetDrawing">
      <xdr:col>15</xdr:col>
      <xdr:colOff>101600</xdr:colOff>
      <xdr:row>84</xdr:row>
      <xdr:rowOff>103505</xdr:rowOff>
    </xdr:to>
    <xdr:sp macro="" textlink="">
      <xdr:nvSpPr>
        <xdr:cNvPr id="307" name="楕円 306"/>
        <xdr:cNvSpPr/>
      </xdr:nvSpPr>
      <xdr:spPr>
        <a:xfrm>
          <a:off x="28575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52705</xdr:rowOff>
    </xdr:from>
    <xdr:to xmlns:xdr="http://schemas.openxmlformats.org/drawingml/2006/spreadsheetDrawing">
      <xdr:col>19</xdr:col>
      <xdr:colOff>177800</xdr:colOff>
      <xdr:row>84</xdr:row>
      <xdr:rowOff>59055</xdr:rowOff>
    </xdr:to>
    <xdr:cxnSp macro="">
      <xdr:nvCxnSpPr>
        <xdr:cNvPr id="308" name="直線コネクタ 307"/>
        <xdr:cNvCxnSpPr/>
      </xdr:nvCxnSpPr>
      <xdr:spPr>
        <a:xfrm>
          <a:off x="2908300" y="144545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163830</xdr:rowOff>
    </xdr:from>
    <xdr:to xmlns:xdr="http://schemas.openxmlformats.org/drawingml/2006/spreadsheetDrawing">
      <xdr:col>10</xdr:col>
      <xdr:colOff>165100</xdr:colOff>
      <xdr:row>84</xdr:row>
      <xdr:rowOff>93980</xdr:rowOff>
    </xdr:to>
    <xdr:sp macro="" textlink="">
      <xdr:nvSpPr>
        <xdr:cNvPr id="309" name="楕円 308"/>
        <xdr:cNvSpPr/>
      </xdr:nvSpPr>
      <xdr:spPr>
        <a:xfrm>
          <a:off x="1968500" y="143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43180</xdr:rowOff>
    </xdr:from>
    <xdr:to xmlns:xdr="http://schemas.openxmlformats.org/drawingml/2006/spreadsheetDrawing">
      <xdr:col>15</xdr:col>
      <xdr:colOff>50800</xdr:colOff>
      <xdr:row>84</xdr:row>
      <xdr:rowOff>52705</xdr:rowOff>
    </xdr:to>
    <xdr:cxnSp macro="">
      <xdr:nvCxnSpPr>
        <xdr:cNvPr id="310" name="直線コネクタ 309"/>
        <xdr:cNvCxnSpPr/>
      </xdr:nvCxnSpPr>
      <xdr:spPr>
        <a:xfrm>
          <a:off x="2019300" y="144449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124460</xdr:rowOff>
    </xdr:from>
    <xdr:to xmlns:xdr="http://schemas.openxmlformats.org/drawingml/2006/spreadsheetDrawing">
      <xdr:col>6</xdr:col>
      <xdr:colOff>38100</xdr:colOff>
      <xdr:row>84</xdr:row>
      <xdr:rowOff>54610</xdr:rowOff>
    </xdr:to>
    <xdr:sp macro="" textlink="">
      <xdr:nvSpPr>
        <xdr:cNvPr id="311" name="楕円 310"/>
        <xdr:cNvSpPr/>
      </xdr:nvSpPr>
      <xdr:spPr>
        <a:xfrm>
          <a:off x="1079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3810</xdr:rowOff>
    </xdr:from>
    <xdr:to xmlns:xdr="http://schemas.openxmlformats.org/drawingml/2006/spreadsheetDrawing">
      <xdr:col>10</xdr:col>
      <xdr:colOff>114300</xdr:colOff>
      <xdr:row>84</xdr:row>
      <xdr:rowOff>43180</xdr:rowOff>
    </xdr:to>
    <xdr:cxnSp macro="">
      <xdr:nvCxnSpPr>
        <xdr:cNvPr id="312" name="直線コネクタ 311"/>
        <xdr:cNvCxnSpPr/>
      </xdr:nvCxnSpPr>
      <xdr:spPr>
        <a:xfrm>
          <a:off x="1130300" y="144056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105410</xdr:rowOff>
    </xdr:from>
    <xdr:ext cx="405130" cy="259080"/>
    <xdr:sp macro="" textlink="">
      <xdr:nvSpPr>
        <xdr:cNvPr id="313" name="n_1aveValue【公営住宅】&#10;有形固定資産減価償却率"/>
        <xdr:cNvSpPr txBox="1"/>
      </xdr:nvSpPr>
      <xdr:spPr>
        <a:xfrm>
          <a:off x="3582035" y="13992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87630</xdr:rowOff>
    </xdr:from>
    <xdr:ext cx="400685" cy="254635"/>
    <xdr:sp macro="" textlink="">
      <xdr:nvSpPr>
        <xdr:cNvPr id="314" name="n_2aveValue【公営住宅】&#10;有形固定資産減価償却率"/>
        <xdr:cNvSpPr txBox="1"/>
      </xdr:nvSpPr>
      <xdr:spPr>
        <a:xfrm>
          <a:off x="2705735" y="139750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59690</xdr:rowOff>
    </xdr:from>
    <xdr:ext cx="400685" cy="259080"/>
    <xdr:sp macro="" textlink="">
      <xdr:nvSpPr>
        <xdr:cNvPr id="315" name="n_3aveValue【公営住宅】&#10;有形固定資産減価償却率"/>
        <xdr:cNvSpPr txBox="1"/>
      </xdr:nvSpPr>
      <xdr:spPr>
        <a:xfrm>
          <a:off x="1816735" y="141185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31750</xdr:rowOff>
    </xdr:from>
    <xdr:ext cx="400685" cy="254635"/>
    <xdr:sp macro="" textlink="">
      <xdr:nvSpPr>
        <xdr:cNvPr id="316" name="n_4aveValue【公営住宅】&#10;有形固定資産減価償却率"/>
        <xdr:cNvSpPr txBox="1"/>
      </xdr:nvSpPr>
      <xdr:spPr>
        <a:xfrm>
          <a:off x="927735" y="140906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100965</xdr:rowOff>
    </xdr:from>
    <xdr:ext cx="405130" cy="254635"/>
    <xdr:sp macro="" textlink="">
      <xdr:nvSpPr>
        <xdr:cNvPr id="317" name="n_1mainValue【公営住宅】&#10;有形固定資産減価償却率"/>
        <xdr:cNvSpPr txBox="1"/>
      </xdr:nvSpPr>
      <xdr:spPr>
        <a:xfrm>
          <a:off x="3582035" y="145027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94615</xdr:rowOff>
    </xdr:from>
    <xdr:ext cx="400685" cy="259080"/>
    <xdr:sp macro="" textlink="">
      <xdr:nvSpPr>
        <xdr:cNvPr id="318" name="n_2mainValue【公営住宅】&#10;有形固定資産減価償却率"/>
        <xdr:cNvSpPr txBox="1"/>
      </xdr:nvSpPr>
      <xdr:spPr>
        <a:xfrm>
          <a:off x="2705735" y="144964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85090</xdr:rowOff>
    </xdr:from>
    <xdr:ext cx="400685" cy="259080"/>
    <xdr:sp macro="" textlink="">
      <xdr:nvSpPr>
        <xdr:cNvPr id="319" name="n_3mainValue【公営住宅】&#10;有形固定資産減価償却率"/>
        <xdr:cNvSpPr txBox="1"/>
      </xdr:nvSpPr>
      <xdr:spPr>
        <a:xfrm>
          <a:off x="1816735" y="144868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45720</xdr:rowOff>
    </xdr:from>
    <xdr:ext cx="400685" cy="259080"/>
    <xdr:sp macro="" textlink="">
      <xdr:nvSpPr>
        <xdr:cNvPr id="320" name="n_4mainValue【公営住宅】&#10;有形固定資産減価償却率"/>
        <xdr:cNvSpPr txBox="1"/>
      </xdr:nvSpPr>
      <xdr:spPr>
        <a:xfrm>
          <a:off x="927735" y="144475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0980"/>
    <xdr:sp macro="" textlink="">
      <xdr:nvSpPr>
        <xdr:cNvPr id="329" name="テキスト ボックス 328"/>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2915" cy="259080"/>
    <xdr:sp macro="" textlink="">
      <xdr:nvSpPr>
        <xdr:cNvPr id="332" name="テキスト ボックス 331"/>
        <xdr:cNvSpPr txBox="1"/>
      </xdr:nvSpPr>
      <xdr:spPr>
        <a:xfrm>
          <a:off x="6136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2915" cy="259080"/>
    <xdr:sp macro="" textlink="">
      <xdr:nvSpPr>
        <xdr:cNvPr id="334" name="テキスト ボックス 333"/>
        <xdr:cNvSpPr txBox="1"/>
      </xdr:nvSpPr>
      <xdr:spPr>
        <a:xfrm>
          <a:off x="6136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2915" cy="259080"/>
    <xdr:sp macro="" textlink="">
      <xdr:nvSpPr>
        <xdr:cNvPr id="336" name="テキスト ボックス 335"/>
        <xdr:cNvSpPr txBox="1"/>
      </xdr:nvSpPr>
      <xdr:spPr>
        <a:xfrm>
          <a:off x="6136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2915" cy="259080"/>
    <xdr:sp macro="" textlink="">
      <xdr:nvSpPr>
        <xdr:cNvPr id="338" name="テキスト ボックス 337"/>
        <xdr:cNvSpPr txBox="1"/>
      </xdr:nvSpPr>
      <xdr:spPr>
        <a:xfrm>
          <a:off x="6136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915" cy="259080"/>
    <xdr:sp macro="" textlink="">
      <xdr:nvSpPr>
        <xdr:cNvPr id="340" name="テキスト ボックス 339"/>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68580</xdr:rowOff>
    </xdr:from>
    <xdr:to xmlns:xdr="http://schemas.openxmlformats.org/drawingml/2006/spreadsheetDrawing">
      <xdr:col>54</xdr:col>
      <xdr:colOff>189865</xdr:colOff>
      <xdr:row>86</xdr:row>
      <xdr:rowOff>34925</xdr:rowOff>
    </xdr:to>
    <xdr:cxnSp macro="">
      <xdr:nvCxnSpPr>
        <xdr:cNvPr id="342" name="直線コネクタ 341"/>
        <xdr:cNvCxnSpPr/>
      </xdr:nvCxnSpPr>
      <xdr:spPr>
        <a:xfrm flipV="1">
          <a:off x="10476865" y="13441680"/>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9900" cy="259080"/>
    <xdr:sp macro="" textlink="">
      <xdr:nvSpPr>
        <xdr:cNvPr id="343" name="【公営住宅】&#10;一人当たり面積最小値テキスト"/>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44" name="直線コネクタ 343"/>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15240</xdr:rowOff>
    </xdr:from>
    <xdr:ext cx="469900" cy="259080"/>
    <xdr:sp macro="" textlink="">
      <xdr:nvSpPr>
        <xdr:cNvPr id="345" name="【公営住宅】&#10;一人当たり面積最大値テキスト"/>
        <xdr:cNvSpPr txBox="1"/>
      </xdr:nvSpPr>
      <xdr:spPr>
        <a:xfrm>
          <a:off x="10515600" y="1321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68580</xdr:rowOff>
    </xdr:from>
    <xdr:to xmlns:xdr="http://schemas.openxmlformats.org/drawingml/2006/spreadsheetDrawing">
      <xdr:col>55</xdr:col>
      <xdr:colOff>88900</xdr:colOff>
      <xdr:row>78</xdr:row>
      <xdr:rowOff>68580</xdr:rowOff>
    </xdr:to>
    <xdr:cxnSp macro="">
      <xdr:nvCxnSpPr>
        <xdr:cNvPr id="346" name="直線コネクタ 345"/>
        <xdr:cNvCxnSpPr/>
      </xdr:nvCxnSpPr>
      <xdr:spPr>
        <a:xfrm>
          <a:off x="10388600" y="1344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4445</xdr:rowOff>
    </xdr:from>
    <xdr:ext cx="469900" cy="259080"/>
    <xdr:sp macro="" textlink="">
      <xdr:nvSpPr>
        <xdr:cNvPr id="347" name="【公営住宅】&#10;一人当たり面積平均値テキスト"/>
        <xdr:cNvSpPr txBox="1"/>
      </xdr:nvSpPr>
      <xdr:spPr>
        <a:xfrm>
          <a:off x="10515600" y="14577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26035</xdr:rowOff>
    </xdr:from>
    <xdr:to xmlns:xdr="http://schemas.openxmlformats.org/drawingml/2006/spreadsheetDrawing">
      <xdr:col>55</xdr:col>
      <xdr:colOff>50800</xdr:colOff>
      <xdr:row>85</xdr:row>
      <xdr:rowOff>127635</xdr:rowOff>
    </xdr:to>
    <xdr:sp macro="" textlink="">
      <xdr:nvSpPr>
        <xdr:cNvPr id="348" name="フローチャート: 判断 347"/>
        <xdr:cNvSpPr/>
      </xdr:nvSpPr>
      <xdr:spPr>
        <a:xfrm>
          <a:off x="10426700" y="1459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27305</xdr:rowOff>
    </xdr:from>
    <xdr:to xmlns:xdr="http://schemas.openxmlformats.org/drawingml/2006/spreadsheetDrawing">
      <xdr:col>50</xdr:col>
      <xdr:colOff>165100</xdr:colOff>
      <xdr:row>85</xdr:row>
      <xdr:rowOff>128905</xdr:rowOff>
    </xdr:to>
    <xdr:sp macro="" textlink="">
      <xdr:nvSpPr>
        <xdr:cNvPr id="349" name="フローチャート: 判断 348"/>
        <xdr:cNvSpPr/>
      </xdr:nvSpPr>
      <xdr:spPr>
        <a:xfrm>
          <a:off x="9588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27940</xdr:rowOff>
    </xdr:from>
    <xdr:to xmlns:xdr="http://schemas.openxmlformats.org/drawingml/2006/spreadsheetDrawing">
      <xdr:col>46</xdr:col>
      <xdr:colOff>38100</xdr:colOff>
      <xdr:row>85</xdr:row>
      <xdr:rowOff>129540</xdr:rowOff>
    </xdr:to>
    <xdr:sp macro="" textlink="">
      <xdr:nvSpPr>
        <xdr:cNvPr id="350" name="フローチャート: 判断 349"/>
        <xdr:cNvSpPr/>
      </xdr:nvSpPr>
      <xdr:spPr>
        <a:xfrm>
          <a:off x="86995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50165</xdr:rowOff>
    </xdr:from>
    <xdr:to xmlns:xdr="http://schemas.openxmlformats.org/drawingml/2006/spreadsheetDrawing">
      <xdr:col>41</xdr:col>
      <xdr:colOff>101600</xdr:colOff>
      <xdr:row>85</xdr:row>
      <xdr:rowOff>151765</xdr:rowOff>
    </xdr:to>
    <xdr:sp macro="" textlink="">
      <xdr:nvSpPr>
        <xdr:cNvPr id="351" name="フローチャート: 判断 350"/>
        <xdr:cNvSpPr/>
      </xdr:nvSpPr>
      <xdr:spPr>
        <a:xfrm>
          <a:off x="7810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38735</xdr:rowOff>
    </xdr:from>
    <xdr:to xmlns:xdr="http://schemas.openxmlformats.org/drawingml/2006/spreadsheetDrawing">
      <xdr:col>36</xdr:col>
      <xdr:colOff>165100</xdr:colOff>
      <xdr:row>85</xdr:row>
      <xdr:rowOff>140335</xdr:rowOff>
    </xdr:to>
    <xdr:sp macro="" textlink="">
      <xdr:nvSpPr>
        <xdr:cNvPr id="352" name="フローチャート: 判断 351"/>
        <xdr:cNvSpPr/>
      </xdr:nvSpPr>
      <xdr:spPr>
        <a:xfrm>
          <a:off x="6921500" y="1461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119380</xdr:rowOff>
    </xdr:from>
    <xdr:to xmlns:xdr="http://schemas.openxmlformats.org/drawingml/2006/spreadsheetDrawing">
      <xdr:col>55</xdr:col>
      <xdr:colOff>50800</xdr:colOff>
      <xdr:row>85</xdr:row>
      <xdr:rowOff>49530</xdr:rowOff>
    </xdr:to>
    <xdr:sp macro="" textlink="">
      <xdr:nvSpPr>
        <xdr:cNvPr id="358" name="楕円 357"/>
        <xdr:cNvSpPr/>
      </xdr:nvSpPr>
      <xdr:spPr>
        <a:xfrm>
          <a:off x="10426700" y="145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142240</xdr:rowOff>
    </xdr:from>
    <xdr:ext cx="469900" cy="259080"/>
    <xdr:sp macro="" textlink="">
      <xdr:nvSpPr>
        <xdr:cNvPr id="359" name="【公営住宅】&#10;一人当たり面積該当値テキスト"/>
        <xdr:cNvSpPr txBox="1"/>
      </xdr:nvSpPr>
      <xdr:spPr>
        <a:xfrm>
          <a:off x="10515600" y="14372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123825</xdr:rowOff>
    </xdr:from>
    <xdr:to xmlns:xdr="http://schemas.openxmlformats.org/drawingml/2006/spreadsheetDrawing">
      <xdr:col>50</xdr:col>
      <xdr:colOff>165100</xdr:colOff>
      <xdr:row>85</xdr:row>
      <xdr:rowOff>53975</xdr:rowOff>
    </xdr:to>
    <xdr:sp macro="" textlink="">
      <xdr:nvSpPr>
        <xdr:cNvPr id="360" name="楕円 359"/>
        <xdr:cNvSpPr/>
      </xdr:nvSpPr>
      <xdr:spPr>
        <a:xfrm>
          <a:off x="9588500" y="1452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170180</xdr:rowOff>
    </xdr:from>
    <xdr:to xmlns:xdr="http://schemas.openxmlformats.org/drawingml/2006/spreadsheetDrawing">
      <xdr:col>55</xdr:col>
      <xdr:colOff>0</xdr:colOff>
      <xdr:row>85</xdr:row>
      <xdr:rowOff>3175</xdr:rowOff>
    </xdr:to>
    <xdr:cxnSp macro="">
      <xdr:nvCxnSpPr>
        <xdr:cNvPr id="361" name="直線コネクタ 360"/>
        <xdr:cNvCxnSpPr/>
      </xdr:nvCxnSpPr>
      <xdr:spPr>
        <a:xfrm flipV="1">
          <a:off x="9639300" y="1457198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128270</xdr:rowOff>
    </xdr:from>
    <xdr:to xmlns:xdr="http://schemas.openxmlformats.org/drawingml/2006/spreadsheetDrawing">
      <xdr:col>46</xdr:col>
      <xdr:colOff>38100</xdr:colOff>
      <xdr:row>85</xdr:row>
      <xdr:rowOff>58420</xdr:rowOff>
    </xdr:to>
    <xdr:sp macro="" textlink="">
      <xdr:nvSpPr>
        <xdr:cNvPr id="362" name="楕円 361"/>
        <xdr:cNvSpPr/>
      </xdr:nvSpPr>
      <xdr:spPr>
        <a:xfrm>
          <a:off x="8699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3175</xdr:rowOff>
    </xdr:from>
    <xdr:to xmlns:xdr="http://schemas.openxmlformats.org/drawingml/2006/spreadsheetDrawing">
      <xdr:col>50</xdr:col>
      <xdr:colOff>114300</xdr:colOff>
      <xdr:row>85</xdr:row>
      <xdr:rowOff>7620</xdr:rowOff>
    </xdr:to>
    <xdr:cxnSp macro="">
      <xdr:nvCxnSpPr>
        <xdr:cNvPr id="363" name="直線コネクタ 362"/>
        <xdr:cNvCxnSpPr/>
      </xdr:nvCxnSpPr>
      <xdr:spPr>
        <a:xfrm flipV="1">
          <a:off x="8750300" y="145764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132080</xdr:rowOff>
    </xdr:from>
    <xdr:to xmlns:xdr="http://schemas.openxmlformats.org/drawingml/2006/spreadsheetDrawing">
      <xdr:col>41</xdr:col>
      <xdr:colOff>101600</xdr:colOff>
      <xdr:row>85</xdr:row>
      <xdr:rowOff>61595</xdr:rowOff>
    </xdr:to>
    <xdr:sp macro="" textlink="">
      <xdr:nvSpPr>
        <xdr:cNvPr id="364" name="楕円 363"/>
        <xdr:cNvSpPr/>
      </xdr:nvSpPr>
      <xdr:spPr>
        <a:xfrm>
          <a:off x="7810500" y="14533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7620</xdr:rowOff>
    </xdr:from>
    <xdr:to xmlns:xdr="http://schemas.openxmlformats.org/drawingml/2006/spreadsheetDrawing">
      <xdr:col>45</xdr:col>
      <xdr:colOff>177800</xdr:colOff>
      <xdr:row>85</xdr:row>
      <xdr:rowOff>10795</xdr:rowOff>
    </xdr:to>
    <xdr:cxnSp macro="">
      <xdr:nvCxnSpPr>
        <xdr:cNvPr id="365" name="直線コネクタ 364"/>
        <xdr:cNvCxnSpPr/>
      </xdr:nvCxnSpPr>
      <xdr:spPr>
        <a:xfrm flipV="1">
          <a:off x="7861300" y="145808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135255</xdr:rowOff>
    </xdr:from>
    <xdr:to xmlns:xdr="http://schemas.openxmlformats.org/drawingml/2006/spreadsheetDrawing">
      <xdr:col>36</xdr:col>
      <xdr:colOff>165100</xdr:colOff>
      <xdr:row>85</xdr:row>
      <xdr:rowOff>65405</xdr:rowOff>
    </xdr:to>
    <xdr:sp macro="" textlink="">
      <xdr:nvSpPr>
        <xdr:cNvPr id="366" name="楕円 365"/>
        <xdr:cNvSpPr/>
      </xdr:nvSpPr>
      <xdr:spPr>
        <a:xfrm>
          <a:off x="69215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10795</xdr:rowOff>
    </xdr:from>
    <xdr:to xmlns:xdr="http://schemas.openxmlformats.org/drawingml/2006/spreadsheetDrawing">
      <xdr:col>41</xdr:col>
      <xdr:colOff>50800</xdr:colOff>
      <xdr:row>85</xdr:row>
      <xdr:rowOff>14605</xdr:rowOff>
    </xdr:to>
    <xdr:cxnSp macro="">
      <xdr:nvCxnSpPr>
        <xdr:cNvPr id="367" name="直線コネクタ 366"/>
        <xdr:cNvCxnSpPr/>
      </xdr:nvCxnSpPr>
      <xdr:spPr>
        <a:xfrm flipV="1">
          <a:off x="6972300" y="145840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120650</xdr:rowOff>
    </xdr:from>
    <xdr:ext cx="469900" cy="254635"/>
    <xdr:sp macro="" textlink="">
      <xdr:nvSpPr>
        <xdr:cNvPr id="368" name="n_1aveValue【公営住宅】&#10;一人当たり面積"/>
        <xdr:cNvSpPr txBox="1"/>
      </xdr:nvSpPr>
      <xdr:spPr>
        <a:xfrm>
          <a:off x="9391650" y="146939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120650</xdr:rowOff>
    </xdr:from>
    <xdr:ext cx="465455" cy="254635"/>
    <xdr:sp macro="" textlink="">
      <xdr:nvSpPr>
        <xdr:cNvPr id="369" name="n_2aveValue【公営住宅】&#10;一人当たり面積"/>
        <xdr:cNvSpPr txBox="1"/>
      </xdr:nvSpPr>
      <xdr:spPr>
        <a:xfrm>
          <a:off x="8515350" y="146939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143510</xdr:rowOff>
    </xdr:from>
    <xdr:ext cx="465455" cy="254635"/>
    <xdr:sp macro="" textlink="">
      <xdr:nvSpPr>
        <xdr:cNvPr id="370" name="n_3aveValue【公営住宅】&#10;一人当たり面積"/>
        <xdr:cNvSpPr txBox="1"/>
      </xdr:nvSpPr>
      <xdr:spPr>
        <a:xfrm>
          <a:off x="7626350" y="147167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132080</xdr:rowOff>
    </xdr:from>
    <xdr:ext cx="465455" cy="254635"/>
    <xdr:sp macro="" textlink="">
      <xdr:nvSpPr>
        <xdr:cNvPr id="371" name="n_4aveValue【公営住宅】&#10;一人当たり面積"/>
        <xdr:cNvSpPr txBox="1"/>
      </xdr:nvSpPr>
      <xdr:spPr>
        <a:xfrm>
          <a:off x="6737350" y="147053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70485</xdr:rowOff>
    </xdr:from>
    <xdr:ext cx="469900" cy="259080"/>
    <xdr:sp macro="" textlink="">
      <xdr:nvSpPr>
        <xdr:cNvPr id="372" name="n_1mainValue【公営住宅】&#10;一人当たり面積"/>
        <xdr:cNvSpPr txBox="1"/>
      </xdr:nvSpPr>
      <xdr:spPr>
        <a:xfrm>
          <a:off x="9391650" y="14300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75565</xdr:rowOff>
    </xdr:from>
    <xdr:ext cx="465455" cy="254635"/>
    <xdr:sp macro="" textlink="">
      <xdr:nvSpPr>
        <xdr:cNvPr id="373" name="n_2mainValue【公営住宅】&#10;一人当たり面積"/>
        <xdr:cNvSpPr txBox="1"/>
      </xdr:nvSpPr>
      <xdr:spPr>
        <a:xfrm>
          <a:off x="8515350" y="143059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78105</xdr:rowOff>
    </xdr:from>
    <xdr:ext cx="465455" cy="254635"/>
    <xdr:sp macro="" textlink="">
      <xdr:nvSpPr>
        <xdr:cNvPr id="374" name="n_3mainValue【公営住宅】&#10;一人当たり面積"/>
        <xdr:cNvSpPr txBox="1"/>
      </xdr:nvSpPr>
      <xdr:spPr>
        <a:xfrm>
          <a:off x="7626350" y="143084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81915</xdr:rowOff>
    </xdr:from>
    <xdr:ext cx="465455" cy="259080"/>
    <xdr:sp macro="" textlink="">
      <xdr:nvSpPr>
        <xdr:cNvPr id="375" name="n_4mainValue【公営住宅】&#10;一人当たり面積"/>
        <xdr:cNvSpPr txBox="1"/>
      </xdr:nvSpPr>
      <xdr:spPr>
        <a:xfrm>
          <a:off x="6737350" y="143122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25425"/>
    <xdr:sp macro="" textlink="">
      <xdr:nvSpPr>
        <xdr:cNvPr id="400" name="テキスト ボックス 399"/>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1" name="直線コネクタ 4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915" cy="259080"/>
    <xdr:sp macro="" textlink="">
      <xdr:nvSpPr>
        <xdr:cNvPr id="402" name="テキスト ボックス 401"/>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3" name="直線コネクタ 4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2915" cy="254635"/>
    <xdr:sp macro="" textlink="">
      <xdr:nvSpPr>
        <xdr:cNvPr id="404" name="テキスト ボックス 403"/>
        <xdr:cNvSpPr txBox="1"/>
      </xdr:nvSpPr>
      <xdr:spPr>
        <a:xfrm>
          <a:off x="11978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5" name="直線コネクタ 4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6" name="テキスト ボックス 4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7" name="直線コネクタ 4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4635"/>
    <xdr:sp macro="" textlink="">
      <xdr:nvSpPr>
        <xdr:cNvPr id="408" name="テキスト ボックス 407"/>
        <xdr:cNvSpPr txBox="1"/>
      </xdr:nvSpPr>
      <xdr:spPr>
        <a:xfrm>
          <a:off x="12042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09" name="直線コネクタ 4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0" name="テキスト ボックス 4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1" name="直線コネクタ 4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2" name="テキスト ボックス 4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3" name="直線コネクタ 4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4645" cy="254635"/>
    <xdr:sp macro="" textlink="">
      <xdr:nvSpPr>
        <xdr:cNvPr id="414" name="テキスト ボックス 413"/>
        <xdr:cNvSpPr txBox="1"/>
      </xdr:nvSpPr>
      <xdr:spPr>
        <a:xfrm>
          <a:off x="12106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5" name="直線コネクタ 4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56515</xdr:rowOff>
    </xdr:from>
    <xdr:to xmlns:xdr="http://schemas.openxmlformats.org/drawingml/2006/spreadsheetDrawing">
      <xdr:col>85</xdr:col>
      <xdr:colOff>126365</xdr:colOff>
      <xdr:row>42</xdr:row>
      <xdr:rowOff>92710</xdr:rowOff>
    </xdr:to>
    <xdr:cxnSp macro="">
      <xdr:nvCxnSpPr>
        <xdr:cNvPr id="417" name="直線コネクタ 416"/>
        <xdr:cNvCxnSpPr/>
      </xdr:nvCxnSpPr>
      <xdr:spPr>
        <a:xfrm flipV="1">
          <a:off x="16318865" y="588581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8"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19" name="直線コネクタ 418"/>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3175</xdr:rowOff>
    </xdr:from>
    <xdr:ext cx="405130" cy="259080"/>
    <xdr:sp macro="" textlink="">
      <xdr:nvSpPr>
        <xdr:cNvPr id="420" name="【認定こども園・幼稚園・保育所】&#10;有形固定資産減価償却率最大値テキスト"/>
        <xdr:cNvSpPr txBox="1"/>
      </xdr:nvSpPr>
      <xdr:spPr>
        <a:xfrm>
          <a:off x="16357600" y="5661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56515</xdr:rowOff>
    </xdr:from>
    <xdr:to xmlns:xdr="http://schemas.openxmlformats.org/drawingml/2006/spreadsheetDrawing">
      <xdr:col>86</xdr:col>
      <xdr:colOff>25400</xdr:colOff>
      <xdr:row>34</xdr:row>
      <xdr:rowOff>56515</xdr:rowOff>
    </xdr:to>
    <xdr:cxnSp macro="">
      <xdr:nvCxnSpPr>
        <xdr:cNvPr id="421" name="直線コネクタ 420"/>
        <xdr:cNvCxnSpPr/>
      </xdr:nvCxnSpPr>
      <xdr:spPr>
        <a:xfrm>
          <a:off x="16230600" y="588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167005</xdr:rowOff>
    </xdr:from>
    <xdr:ext cx="405130" cy="254635"/>
    <xdr:sp macro="" textlink="">
      <xdr:nvSpPr>
        <xdr:cNvPr id="422" name="【認定こども園・幼稚園・保育所】&#10;有形固定資産減価償却率平均値テキスト"/>
        <xdr:cNvSpPr txBox="1"/>
      </xdr:nvSpPr>
      <xdr:spPr>
        <a:xfrm>
          <a:off x="16357600" y="651065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423" name="フローチャート: 判断 422"/>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424" name="フローチャート: 判断 423"/>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164465</xdr:rowOff>
    </xdr:from>
    <xdr:to xmlns:xdr="http://schemas.openxmlformats.org/drawingml/2006/spreadsheetDrawing">
      <xdr:col>76</xdr:col>
      <xdr:colOff>165100</xdr:colOff>
      <xdr:row>38</xdr:row>
      <xdr:rowOff>94615</xdr:rowOff>
    </xdr:to>
    <xdr:sp macro="" textlink="">
      <xdr:nvSpPr>
        <xdr:cNvPr id="425" name="フローチャート: 判断 424"/>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17780</xdr:rowOff>
    </xdr:from>
    <xdr:to xmlns:xdr="http://schemas.openxmlformats.org/drawingml/2006/spreadsheetDrawing">
      <xdr:col>72</xdr:col>
      <xdr:colOff>38100</xdr:colOff>
      <xdr:row>38</xdr:row>
      <xdr:rowOff>118745</xdr:rowOff>
    </xdr:to>
    <xdr:sp macro="" textlink="">
      <xdr:nvSpPr>
        <xdr:cNvPr id="426" name="フローチャート: 判断 425"/>
        <xdr:cNvSpPr/>
      </xdr:nvSpPr>
      <xdr:spPr>
        <a:xfrm>
          <a:off x="13652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170815</xdr:rowOff>
    </xdr:from>
    <xdr:to xmlns:xdr="http://schemas.openxmlformats.org/drawingml/2006/spreadsheetDrawing">
      <xdr:col>67</xdr:col>
      <xdr:colOff>101600</xdr:colOff>
      <xdr:row>38</xdr:row>
      <xdr:rowOff>100965</xdr:rowOff>
    </xdr:to>
    <xdr:sp macro="" textlink="">
      <xdr:nvSpPr>
        <xdr:cNvPr id="427" name="フローチャート: 判断 426"/>
        <xdr:cNvSpPr/>
      </xdr:nvSpPr>
      <xdr:spPr>
        <a:xfrm>
          <a:off x="127635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8" name="テキスト ボックス 4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9" name="テキスト ボックス 4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0" name="テキスト ボックス 4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1" name="テキスト ボックス 4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2" name="テキスト ボックス 4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41910</xdr:rowOff>
    </xdr:from>
    <xdr:to xmlns:xdr="http://schemas.openxmlformats.org/drawingml/2006/spreadsheetDrawing">
      <xdr:col>85</xdr:col>
      <xdr:colOff>177800</xdr:colOff>
      <xdr:row>37</xdr:row>
      <xdr:rowOff>143510</xdr:rowOff>
    </xdr:to>
    <xdr:sp macro="" textlink="">
      <xdr:nvSpPr>
        <xdr:cNvPr id="433" name="楕円 432"/>
        <xdr:cNvSpPr/>
      </xdr:nvSpPr>
      <xdr:spPr>
        <a:xfrm>
          <a:off x="16268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64770</xdr:rowOff>
    </xdr:from>
    <xdr:ext cx="405130" cy="254635"/>
    <xdr:sp macro="" textlink="">
      <xdr:nvSpPr>
        <xdr:cNvPr id="434" name="【認定こども園・幼稚園・保育所】&#10;有形固定資産減価償却率該当値テキスト"/>
        <xdr:cNvSpPr txBox="1"/>
      </xdr:nvSpPr>
      <xdr:spPr>
        <a:xfrm>
          <a:off x="16357600" y="62369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149225</xdr:rowOff>
    </xdr:from>
    <xdr:to xmlns:xdr="http://schemas.openxmlformats.org/drawingml/2006/spreadsheetDrawing">
      <xdr:col>81</xdr:col>
      <xdr:colOff>101600</xdr:colOff>
      <xdr:row>39</xdr:row>
      <xdr:rowOff>79375</xdr:rowOff>
    </xdr:to>
    <xdr:sp macro="" textlink="">
      <xdr:nvSpPr>
        <xdr:cNvPr id="435" name="楕円 434"/>
        <xdr:cNvSpPr/>
      </xdr:nvSpPr>
      <xdr:spPr>
        <a:xfrm>
          <a:off x="15430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92710</xdr:rowOff>
    </xdr:from>
    <xdr:to xmlns:xdr="http://schemas.openxmlformats.org/drawingml/2006/spreadsheetDrawing">
      <xdr:col>85</xdr:col>
      <xdr:colOff>127000</xdr:colOff>
      <xdr:row>39</xdr:row>
      <xdr:rowOff>29210</xdr:rowOff>
    </xdr:to>
    <xdr:cxnSp macro="">
      <xdr:nvCxnSpPr>
        <xdr:cNvPr id="436" name="直線コネクタ 435"/>
        <xdr:cNvCxnSpPr/>
      </xdr:nvCxnSpPr>
      <xdr:spPr>
        <a:xfrm flipV="1">
          <a:off x="15481300" y="6436360"/>
          <a:ext cx="8382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102235</xdr:rowOff>
    </xdr:from>
    <xdr:to xmlns:xdr="http://schemas.openxmlformats.org/drawingml/2006/spreadsheetDrawing">
      <xdr:col>76</xdr:col>
      <xdr:colOff>165100</xdr:colOff>
      <xdr:row>39</xdr:row>
      <xdr:rowOff>32385</xdr:rowOff>
    </xdr:to>
    <xdr:sp macro="" textlink="">
      <xdr:nvSpPr>
        <xdr:cNvPr id="437" name="楕円 436"/>
        <xdr:cNvSpPr/>
      </xdr:nvSpPr>
      <xdr:spPr>
        <a:xfrm>
          <a:off x="14541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153035</xdr:rowOff>
    </xdr:from>
    <xdr:to xmlns:xdr="http://schemas.openxmlformats.org/drawingml/2006/spreadsheetDrawing">
      <xdr:col>81</xdr:col>
      <xdr:colOff>50800</xdr:colOff>
      <xdr:row>39</xdr:row>
      <xdr:rowOff>29210</xdr:rowOff>
    </xdr:to>
    <xdr:cxnSp macro="">
      <xdr:nvCxnSpPr>
        <xdr:cNvPr id="438" name="直線コネクタ 437"/>
        <xdr:cNvCxnSpPr/>
      </xdr:nvCxnSpPr>
      <xdr:spPr>
        <a:xfrm>
          <a:off x="14592300" y="666813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54610</xdr:rowOff>
    </xdr:from>
    <xdr:to xmlns:xdr="http://schemas.openxmlformats.org/drawingml/2006/spreadsheetDrawing">
      <xdr:col>72</xdr:col>
      <xdr:colOff>38100</xdr:colOff>
      <xdr:row>38</xdr:row>
      <xdr:rowOff>156210</xdr:rowOff>
    </xdr:to>
    <xdr:sp macro="" textlink="">
      <xdr:nvSpPr>
        <xdr:cNvPr id="439" name="楕円 438"/>
        <xdr:cNvSpPr/>
      </xdr:nvSpPr>
      <xdr:spPr>
        <a:xfrm>
          <a:off x="13652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105410</xdr:rowOff>
    </xdr:from>
    <xdr:to xmlns:xdr="http://schemas.openxmlformats.org/drawingml/2006/spreadsheetDrawing">
      <xdr:col>76</xdr:col>
      <xdr:colOff>114300</xdr:colOff>
      <xdr:row>38</xdr:row>
      <xdr:rowOff>153035</xdr:rowOff>
    </xdr:to>
    <xdr:cxnSp macro="">
      <xdr:nvCxnSpPr>
        <xdr:cNvPr id="440" name="直線コネクタ 439"/>
        <xdr:cNvCxnSpPr/>
      </xdr:nvCxnSpPr>
      <xdr:spPr>
        <a:xfrm>
          <a:off x="13703300" y="66205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45085</xdr:rowOff>
    </xdr:from>
    <xdr:to xmlns:xdr="http://schemas.openxmlformats.org/drawingml/2006/spreadsheetDrawing">
      <xdr:col>67</xdr:col>
      <xdr:colOff>101600</xdr:colOff>
      <xdr:row>38</xdr:row>
      <xdr:rowOff>146685</xdr:rowOff>
    </xdr:to>
    <xdr:sp macro="" textlink="">
      <xdr:nvSpPr>
        <xdr:cNvPr id="441" name="楕円 440"/>
        <xdr:cNvSpPr/>
      </xdr:nvSpPr>
      <xdr:spPr>
        <a:xfrm>
          <a:off x="12763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95885</xdr:rowOff>
    </xdr:from>
    <xdr:to xmlns:xdr="http://schemas.openxmlformats.org/drawingml/2006/spreadsheetDrawing">
      <xdr:col>71</xdr:col>
      <xdr:colOff>177800</xdr:colOff>
      <xdr:row>38</xdr:row>
      <xdr:rowOff>105410</xdr:rowOff>
    </xdr:to>
    <xdr:cxnSp macro="">
      <xdr:nvCxnSpPr>
        <xdr:cNvPr id="442" name="直線コネクタ 441"/>
        <xdr:cNvCxnSpPr/>
      </xdr:nvCxnSpPr>
      <xdr:spPr>
        <a:xfrm>
          <a:off x="12814300" y="66109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141605</xdr:rowOff>
    </xdr:from>
    <xdr:ext cx="405130" cy="259080"/>
    <xdr:sp macro="" textlink="">
      <xdr:nvSpPr>
        <xdr:cNvPr id="443" name="n_1aveValue【認定こども園・幼稚園・保育所】&#10;有形固定資産減価償却率"/>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111125</xdr:rowOff>
    </xdr:from>
    <xdr:ext cx="400685" cy="254635"/>
    <xdr:sp macro="" textlink="">
      <xdr:nvSpPr>
        <xdr:cNvPr id="444" name="n_2aveValue【認定こども園・幼稚園・保育所】&#10;有形固定資産減価償却率"/>
        <xdr:cNvSpPr txBox="1"/>
      </xdr:nvSpPr>
      <xdr:spPr>
        <a:xfrm>
          <a:off x="14389735" y="62833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135255</xdr:rowOff>
    </xdr:from>
    <xdr:ext cx="400685" cy="254635"/>
    <xdr:sp macro="" textlink="">
      <xdr:nvSpPr>
        <xdr:cNvPr id="445" name="n_3aveValue【認定こども園・幼稚園・保育所】&#10;有形固定資産減価償却率"/>
        <xdr:cNvSpPr txBox="1"/>
      </xdr:nvSpPr>
      <xdr:spPr>
        <a:xfrm>
          <a:off x="13500735" y="63074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117475</xdr:rowOff>
    </xdr:from>
    <xdr:ext cx="400685" cy="259080"/>
    <xdr:sp macro="" textlink="">
      <xdr:nvSpPr>
        <xdr:cNvPr id="446" name="n_4aveValue【認定こども園・幼稚園・保育所】&#10;有形固定資産減価償却率"/>
        <xdr:cNvSpPr txBox="1"/>
      </xdr:nvSpPr>
      <xdr:spPr>
        <a:xfrm>
          <a:off x="12611735" y="62896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70485</xdr:rowOff>
    </xdr:from>
    <xdr:ext cx="405130" cy="259080"/>
    <xdr:sp macro="" textlink="">
      <xdr:nvSpPr>
        <xdr:cNvPr id="447" name="n_1mainValue【認定こども園・幼稚園・保育所】&#10;有形固定資産減価償却率"/>
        <xdr:cNvSpPr txBox="1"/>
      </xdr:nvSpPr>
      <xdr:spPr>
        <a:xfrm>
          <a:off x="15266035" y="675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23495</xdr:rowOff>
    </xdr:from>
    <xdr:ext cx="400685" cy="259080"/>
    <xdr:sp macro="" textlink="">
      <xdr:nvSpPr>
        <xdr:cNvPr id="448" name="n_2mainValue【認定こども園・幼稚園・保育所】&#10;有形固定資産減価償却率"/>
        <xdr:cNvSpPr txBox="1"/>
      </xdr:nvSpPr>
      <xdr:spPr>
        <a:xfrm>
          <a:off x="14389735" y="67100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147320</xdr:rowOff>
    </xdr:from>
    <xdr:ext cx="400685" cy="259080"/>
    <xdr:sp macro="" textlink="">
      <xdr:nvSpPr>
        <xdr:cNvPr id="449" name="n_3mainValue【認定こども園・幼稚園・保育所】&#10;有形固定資産減価償却率"/>
        <xdr:cNvSpPr txBox="1"/>
      </xdr:nvSpPr>
      <xdr:spPr>
        <a:xfrm>
          <a:off x="13500735" y="66624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137795</xdr:rowOff>
    </xdr:from>
    <xdr:ext cx="400685" cy="259080"/>
    <xdr:sp macro="" textlink="">
      <xdr:nvSpPr>
        <xdr:cNvPr id="450" name="n_4mainValue【認定こども園・幼稚園・保育所】&#10;有形固定資産減価償却率"/>
        <xdr:cNvSpPr txBox="1"/>
      </xdr:nvSpPr>
      <xdr:spPr>
        <a:xfrm>
          <a:off x="12611735" y="66528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5440" cy="225425"/>
    <xdr:sp macro="" textlink="">
      <xdr:nvSpPr>
        <xdr:cNvPr id="459" name="テキスト ボックス 458"/>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0" name="直線コネクタ 4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1" name="直線コネクタ 4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2915" cy="259080"/>
    <xdr:sp macro="" textlink="">
      <xdr:nvSpPr>
        <xdr:cNvPr id="462" name="テキスト ボックス 461"/>
        <xdr:cNvSpPr txBox="1"/>
      </xdr:nvSpPr>
      <xdr:spPr>
        <a:xfrm>
          <a:off x="17820640" y="702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3" name="直線コネクタ 4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2915" cy="259080"/>
    <xdr:sp macro="" textlink="">
      <xdr:nvSpPr>
        <xdr:cNvPr id="464" name="テキスト ボックス 463"/>
        <xdr:cNvSpPr txBox="1"/>
      </xdr:nvSpPr>
      <xdr:spPr>
        <a:xfrm>
          <a:off x="17820640" y="656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5" name="直線コネクタ 4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2915" cy="259080"/>
    <xdr:sp macro="" textlink="">
      <xdr:nvSpPr>
        <xdr:cNvPr id="466" name="テキスト ボックス 465"/>
        <xdr:cNvSpPr txBox="1"/>
      </xdr:nvSpPr>
      <xdr:spPr>
        <a:xfrm>
          <a:off x="17820640" y="610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7" name="直線コネクタ 4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2915" cy="259080"/>
    <xdr:sp macro="" textlink="">
      <xdr:nvSpPr>
        <xdr:cNvPr id="468" name="テキスト ボックス 467"/>
        <xdr:cNvSpPr txBox="1"/>
      </xdr:nvSpPr>
      <xdr:spPr>
        <a:xfrm>
          <a:off x="17820640" y="564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915" cy="259080"/>
    <xdr:sp macro="" textlink="">
      <xdr:nvSpPr>
        <xdr:cNvPr id="470" name="テキスト ボックス 469"/>
        <xdr:cNvSpPr txBox="1"/>
      </xdr:nvSpPr>
      <xdr:spPr>
        <a:xfrm>
          <a:off x="17820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170180</xdr:rowOff>
    </xdr:from>
    <xdr:to xmlns:xdr="http://schemas.openxmlformats.org/drawingml/2006/spreadsheetDrawing">
      <xdr:col>116</xdr:col>
      <xdr:colOff>62865</xdr:colOff>
      <xdr:row>41</xdr:row>
      <xdr:rowOff>114935</xdr:rowOff>
    </xdr:to>
    <xdr:cxnSp macro="">
      <xdr:nvCxnSpPr>
        <xdr:cNvPr id="472" name="直線コネクタ 471"/>
        <xdr:cNvCxnSpPr/>
      </xdr:nvCxnSpPr>
      <xdr:spPr>
        <a:xfrm flipV="1">
          <a:off x="22160865" y="5999480"/>
          <a:ext cx="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473"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74" name="直線コネクタ 473"/>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116840</xdr:rowOff>
    </xdr:from>
    <xdr:ext cx="469900" cy="259080"/>
    <xdr:sp macro="" textlink="">
      <xdr:nvSpPr>
        <xdr:cNvPr id="475" name="【認定こども園・幼稚園・保育所】&#10;一人当たり面積最大値テキスト"/>
        <xdr:cNvSpPr txBox="1"/>
      </xdr:nvSpPr>
      <xdr:spPr>
        <a:xfrm>
          <a:off x="22199600" y="577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170180</xdr:rowOff>
    </xdr:from>
    <xdr:to xmlns:xdr="http://schemas.openxmlformats.org/drawingml/2006/spreadsheetDrawing">
      <xdr:col>116</xdr:col>
      <xdr:colOff>152400</xdr:colOff>
      <xdr:row>34</xdr:row>
      <xdr:rowOff>170180</xdr:rowOff>
    </xdr:to>
    <xdr:cxnSp macro="">
      <xdr:nvCxnSpPr>
        <xdr:cNvPr id="476" name="直線コネクタ 475"/>
        <xdr:cNvCxnSpPr/>
      </xdr:nvCxnSpPr>
      <xdr:spPr>
        <a:xfrm>
          <a:off x="22072600" y="599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132080</xdr:rowOff>
    </xdr:from>
    <xdr:ext cx="469900" cy="254635"/>
    <xdr:sp macro="" textlink="">
      <xdr:nvSpPr>
        <xdr:cNvPr id="477" name="【認定こども園・幼稚園・保育所】&#10;一人当たり面積平均値テキスト"/>
        <xdr:cNvSpPr txBox="1"/>
      </xdr:nvSpPr>
      <xdr:spPr>
        <a:xfrm>
          <a:off x="22199600" y="681863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153670</xdr:rowOff>
    </xdr:from>
    <xdr:to xmlns:xdr="http://schemas.openxmlformats.org/drawingml/2006/spreadsheetDrawing">
      <xdr:col>116</xdr:col>
      <xdr:colOff>114300</xdr:colOff>
      <xdr:row>40</xdr:row>
      <xdr:rowOff>83820</xdr:rowOff>
    </xdr:to>
    <xdr:sp macro="" textlink="">
      <xdr:nvSpPr>
        <xdr:cNvPr id="478" name="フローチャート: 判断 477"/>
        <xdr:cNvSpPr/>
      </xdr:nvSpPr>
      <xdr:spPr>
        <a:xfrm>
          <a:off x="221107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148590</xdr:rowOff>
    </xdr:from>
    <xdr:to xmlns:xdr="http://schemas.openxmlformats.org/drawingml/2006/spreadsheetDrawing">
      <xdr:col>112</xdr:col>
      <xdr:colOff>38100</xdr:colOff>
      <xdr:row>40</xdr:row>
      <xdr:rowOff>78740</xdr:rowOff>
    </xdr:to>
    <xdr:sp macro="" textlink="">
      <xdr:nvSpPr>
        <xdr:cNvPr id="479" name="フローチャート: 判断 478"/>
        <xdr:cNvSpPr/>
      </xdr:nvSpPr>
      <xdr:spPr>
        <a:xfrm>
          <a:off x="212725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144145</xdr:rowOff>
    </xdr:from>
    <xdr:to xmlns:xdr="http://schemas.openxmlformats.org/drawingml/2006/spreadsheetDrawing">
      <xdr:col>107</xdr:col>
      <xdr:colOff>101600</xdr:colOff>
      <xdr:row>40</xdr:row>
      <xdr:rowOff>74930</xdr:rowOff>
    </xdr:to>
    <xdr:sp macro="" textlink="">
      <xdr:nvSpPr>
        <xdr:cNvPr id="480" name="フローチャート: 判断 479"/>
        <xdr:cNvSpPr/>
      </xdr:nvSpPr>
      <xdr:spPr>
        <a:xfrm>
          <a:off x="203835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109855</xdr:rowOff>
    </xdr:from>
    <xdr:to xmlns:xdr="http://schemas.openxmlformats.org/drawingml/2006/spreadsheetDrawing">
      <xdr:col>102</xdr:col>
      <xdr:colOff>165100</xdr:colOff>
      <xdr:row>39</xdr:row>
      <xdr:rowOff>40640</xdr:rowOff>
    </xdr:to>
    <xdr:sp macro="" textlink="">
      <xdr:nvSpPr>
        <xdr:cNvPr id="481" name="フローチャート: 判断 480"/>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109855</xdr:rowOff>
    </xdr:from>
    <xdr:to xmlns:xdr="http://schemas.openxmlformats.org/drawingml/2006/spreadsheetDrawing">
      <xdr:col>98</xdr:col>
      <xdr:colOff>38100</xdr:colOff>
      <xdr:row>39</xdr:row>
      <xdr:rowOff>40640</xdr:rowOff>
    </xdr:to>
    <xdr:sp macro="" textlink="">
      <xdr:nvSpPr>
        <xdr:cNvPr id="482" name="フローチャート: 判断 481"/>
        <xdr:cNvSpPr/>
      </xdr:nvSpPr>
      <xdr:spPr>
        <a:xfrm>
          <a:off x="18605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119380</xdr:rowOff>
    </xdr:from>
    <xdr:to xmlns:xdr="http://schemas.openxmlformats.org/drawingml/2006/spreadsheetDrawing">
      <xdr:col>116</xdr:col>
      <xdr:colOff>114300</xdr:colOff>
      <xdr:row>35</xdr:row>
      <xdr:rowOff>49530</xdr:rowOff>
    </xdr:to>
    <xdr:sp macro="" textlink="">
      <xdr:nvSpPr>
        <xdr:cNvPr id="488" name="楕円 487"/>
        <xdr:cNvSpPr/>
      </xdr:nvSpPr>
      <xdr:spPr>
        <a:xfrm>
          <a:off x="221107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72390</xdr:rowOff>
    </xdr:from>
    <xdr:ext cx="469900" cy="259080"/>
    <xdr:sp macro="" textlink="">
      <xdr:nvSpPr>
        <xdr:cNvPr id="489" name="【認定こども園・幼稚園・保育所】&#10;一人当たり面積該当値テキスト"/>
        <xdr:cNvSpPr txBox="1"/>
      </xdr:nvSpPr>
      <xdr:spPr>
        <a:xfrm>
          <a:off x="22199600" y="590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142240</xdr:rowOff>
    </xdr:from>
    <xdr:to xmlns:xdr="http://schemas.openxmlformats.org/drawingml/2006/spreadsheetDrawing">
      <xdr:col>112</xdr:col>
      <xdr:colOff>38100</xdr:colOff>
      <xdr:row>35</xdr:row>
      <xdr:rowOff>72390</xdr:rowOff>
    </xdr:to>
    <xdr:sp macro="" textlink="">
      <xdr:nvSpPr>
        <xdr:cNvPr id="490" name="楕円 489"/>
        <xdr:cNvSpPr/>
      </xdr:nvSpPr>
      <xdr:spPr>
        <a:xfrm>
          <a:off x="21272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34</xdr:row>
      <xdr:rowOff>170180</xdr:rowOff>
    </xdr:from>
    <xdr:to xmlns:xdr="http://schemas.openxmlformats.org/drawingml/2006/spreadsheetDrawing">
      <xdr:col>116</xdr:col>
      <xdr:colOff>63500</xdr:colOff>
      <xdr:row>35</xdr:row>
      <xdr:rowOff>21590</xdr:rowOff>
    </xdr:to>
    <xdr:cxnSp macro="">
      <xdr:nvCxnSpPr>
        <xdr:cNvPr id="491" name="直線コネクタ 490"/>
        <xdr:cNvCxnSpPr/>
      </xdr:nvCxnSpPr>
      <xdr:spPr>
        <a:xfrm flipV="1">
          <a:off x="21323300" y="5999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34</xdr:row>
      <xdr:rowOff>167005</xdr:rowOff>
    </xdr:from>
    <xdr:to xmlns:xdr="http://schemas.openxmlformats.org/drawingml/2006/spreadsheetDrawing">
      <xdr:col>107</xdr:col>
      <xdr:colOff>101600</xdr:colOff>
      <xdr:row>35</xdr:row>
      <xdr:rowOff>97790</xdr:rowOff>
    </xdr:to>
    <xdr:sp macro="" textlink="">
      <xdr:nvSpPr>
        <xdr:cNvPr id="492" name="楕円 491"/>
        <xdr:cNvSpPr/>
      </xdr:nvSpPr>
      <xdr:spPr>
        <a:xfrm>
          <a:off x="20383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21590</xdr:rowOff>
    </xdr:from>
    <xdr:to xmlns:xdr="http://schemas.openxmlformats.org/drawingml/2006/spreadsheetDrawing">
      <xdr:col>111</xdr:col>
      <xdr:colOff>177800</xdr:colOff>
      <xdr:row>35</xdr:row>
      <xdr:rowOff>46355</xdr:rowOff>
    </xdr:to>
    <xdr:cxnSp macro="">
      <xdr:nvCxnSpPr>
        <xdr:cNvPr id="493" name="直線コネクタ 492"/>
        <xdr:cNvCxnSpPr/>
      </xdr:nvCxnSpPr>
      <xdr:spPr>
        <a:xfrm flipV="1">
          <a:off x="20434300" y="60223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16510</xdr:rowOff>
    </xdr:from>
    <xdr:to xmlns:xdr="http://schemas.openxmlformats.org/drawingml/2006/spreadsheetDrawing">
      <xdr:col>102</xdr:col>
      <xdr:colOff>165100</xdr:colOff>
      <xdr:row>35</xdr:row>
      <xdr:rowOff>118110</xdr:rowOff>
    </xdr:to>
    <xdr:sp macro="" textlink="">
      <xdr:nvSpPr>
        <xdr:cNvPr id="494" name="楕円 493"/>
        <xdr:cNvSpPr/>
      </xdr:nvSpPr>
      <xdr:spPr>
        <a:xfrm>
          <a:off x="19494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46355</xdr:rowOff>
    </xdr:from>
    <xdr:to xmlns:xdr="http://schemas.openxmlformats.org/drawingml/2006/spreadsheetDrawing">
      <xdr:col>107</xdr:col>
      <xdr:colOff>50800</xdr:colOff>
      <xdr:row>35</xdr:row>
      <xdr:rowOff>67310</xdr:rowOff>
    </xdr:to>
    <xdr:cxnSp macro="">
      <xdr:nvCxnSpPr>
        <xdr:cNvPr id="495" name="直線コネクタ 494"/>
        <xdr:cNvCxnSpPr/>
      </xdr:nvCxnSpPr>
      <xdr:spPr>
        <a:xfrm flipV="1">
          <a:off x="19545300" y="60471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34290</xdr:rowOff>
    </xdr:from>
    <xdr:to xmlns:xdr="http://schemas.openxmlformats.org/drawingml/2006/spreadsheetDrawing">
      <xdr:col>98</xdr:col>
      <xdr:colOff>38100</xdr:colOff>
      <xdr:row>35</xdr:row>
      <xdr:rowOff>135890</xdr:rowOff>
    </xdr:to>
    <xdr:sp macro="" textlink="">
      <xdr:nvSpPr>
        <xdr:cNvPr id="496" name="楕円 495"/>
        <xdr:cNvSpPr/>
      </xdr:nvSpPr>
      <xdr:spPr>
        <a:xfrm>
          <a:off x="186055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67310</xdr:rowOff>
    </xdr:from>
    <xdr:to xmlns:xdr="http://schemas.openxmlformats.org/drawingml/2006/spreadsheetDrawing">
      <xdr:col>102</xdr:col>
      <xdr:colOff>114300</xdr:colOff>
      <xdr:row>35</xdr:row>
      <xdr:rowOff>85090</xdr:rowOff>
    </xdr:to>
    <xdr:cxnSp macro="">
      <xdr:nvCxnSpPr>
        <xdr:cNvPr id="497" name="直線コネクタ 496"/>
        <xdr:cNvCxnSpPr/>
      </xdr:nvCxnSpPr>
      <xdr:spPr>
        <a:xfrm flipV="1">
          <a:off x="18656300" y="6068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69850</xdr:rowOff>
    </xdr:from>
    <xdr:ext cx="469900" cy="259080"/>
    <xdr:sp macro="" textlink="">
      <xdr:nvSpPr>
        <xdr:cNvPr id="498" name="n_1aveValue【認定こども園・幼稚園・保育所】&#10;一人当たり面積"/>
        <xdr:cNvSpPr txBox="1"/>
      </xdr:nvSpPr>
      <xdr:spPr>
        <a:xfrm>
          <a:off x="21075650" y="692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65405</xdr:rowOff>
    </xdr:from>
    <xdr:ext cx="465455" cy="254635"/>
    <xdr:sp macro="" textlink="">
      <xdr:nvSpPr>
        <xdr:cNvPr id="499" name="n_2aveValue【認定こども園・幼稚園・保育所】&#10;一人当たり面積"/>
        <xdr:cNvSpPr txBox="1"/>
      </xdr:nvSpPr>
      <xdr:spPr>
        <a:xfrm>
          <a:off x="20199350" y="69234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31115</xdr:rowOff>
    </xdr:from>
    <xdr:ext cx="465455" cy="254635"/>
    <xdr:sp macro="" textlink="">
      <xdr:nvSpPr>
        <xdr:cNvPr id="500" name="n_3aveValue【認定こども園・幼稚園・保育所】&#10;一人当たり面積"/>
        <xdr:cNvSpPr txBox="1"/>
      </xdr:nvSpPr>
      <xdr:spPr>
        <a:xfrm>
          <a:off x="19310350" y="67176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31115</xdr:rowOff>
    </xdr:from>
    <xdr:ext cx="465455" cy="254635"/>
    <xdr:sp macro="" textlink="">
      <xdr:nvSpPr>
        <xdr:cNvPr id="501" name="n_4aveValue【認定こども園・幼稚園・保育所】&#10;一人当たり面積"/>
        <xdr:cNvSpPr txBox="1"/>
      </xdr:nvSpPr>
      <xdr:spPr>
        <a:xfrm>
          <a:off x="18421350" y="67176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33</xdr:row>
      <xdr:rowOff>88900</xdr:rowOff>
    </xdr:from>
    <xdr:ext cx="469900" cy="254635"/>
    <xdr:sp macro="" textlink="">
      <xdr:nvSpPr>
        <xdr:cNvPr id="502" name="n_1mainValue【認定こども園・幼稚園・保育所】&#10;一人当たり面積"/>
        <xdr:cNvSpPr txBox="1"/>
      </xdr:nvSpPr>
      <xdr:spPr>
        <a:xfrm>
          <a:off x="21075650" y="57467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33</xdr:row>
      <xdr:rowOff>113665</xdr:rowOff>
    </xdr:from>
    <xdr:ext cx="465455" cy="258445"/>
    <xdr:sp macro="" textlink="">
      <xdr:nvSpPr>
        <xdr:cNvPr id="503" name="n_2mainValue【認定こども園・幼稚園・保育所】&#10;一人当たり面積"/>
        <xdr:cNvSpPr txBox="1"/>
      </xdr:nvSpPr>
      <xdr:spPr>
        <a:xfrm>
          <a:off x="20199350" y="57715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33</xdr:row>
      <xdr:rowOff>134620</xdr:rowOff>
    </xdr:from>
    <xdr:ext cx="465455" cy="254635"/>
    <xdr:sp macro="" textlink="">
      <xdr:nvSpPr>
        <xdr:cNvPr id="504" name="n_3mainValue【認定こども園・幼稚園・保育所】&#10;一人当たり面積"/>
        <xdr:cNvSpPr txBox="1"/>
      </xdr:nvSpPr>
      <xdr:spPr>
        <a:xfrm>
          <a:off x="19310350" y="5792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33</xdr:row>
      <xdr:rowOff>152400</xdr:rowOff>
    </xdr:from>
    <xdr:ext cx="465455" cy="259080"/>
    <xdr:sp macro="" textlink="">
      <xdr:nvSpPr>
        <xdr:cNvPr id="505" name="n_4mainValue【認定こども園・幼稚園・保育所】&#10;一人当たり面積"/>
        <xdr:cNvSpPr txBox="1"/>
      </xdr:nvSpPr>
      <xdr:spPr>
        <a:xfrm>
          <a:off x="18421350" y="58102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005" cy="225425"/>
    <xdr:sp macro="" textlink="">
      <xdr:nvSpPr>
        <xdr:cNvPr id="514" name="テキスト ボックス 513"/>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915" cy="254635"/>
    <xdr:sp macro="" textlink="">
      <xdr:nvSpPr>
        <xdr:cNvPr id="516" name="テキスト ボックス 515"/>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17" name="直線コネクタ 516"/>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2915" cy="254635"/>
    <xdr:sp macro="" textlink="">
      <xdr:nvSpPr>
        <xdr:cNvPr id="518" name="テキスト ボックス 517"/>
        <xdr:cNvSpPr txBox="1"/>
      </xdr:nvSpPr>
      <xdr:spPr>
        <a:xfrm>
          <a:off x="11978640" y="10830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19" name="直線コネクタ 518"/>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4635"/>
    <xdr:sp macro="" textlink="">
      <xdr:nvSpPr>
        <xdr:cNvPr id="520" name="テキスト ボックス 519"/>
        <xdr:cNvSpPr txBox="1"/>
      </xdr:nvSpPr>
      <xdr:spPr>
        <a:xfrm>
          <a:off x="12042775" y="103733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1" name="直線コネクタ 520"/>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4635"/>
    <xdr:sp macro="" textlink="">
      <xdr:nvSpPr>
        <xdr:cNvPr id="522" name="テキスト ボックス 521"/>
        <xdr:cNvSpPr txBox="1"/>
      </xdr:nvSpPr>
      <xdr:spPr>
        <a:xfrm>
          <a:off x="12042775" y="99161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3" name="直線コネクタ 522"/>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4635"/>
    <xdr:sp macro="" textlink="">
      <xdr:nvSpPr>
        <xdr:cNvPr id="524" name="テキスト ボックス 523"/>
        <xdr:cNvSpPr txBox="1"/>
      </xdr:nvSpPr>
      <xdr:spPr>
        <a:xfrm>
          <a:off x="12042775" y="94589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5" name="直線コネクタ 5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4635"/>
    <xdr:sp macro="" textlink="">
      <xdr:nvSpPr>
        <xdr:cNvPr id="526" name="テキスト ボックス 525"/>
        <xdr:cNvSpPr txBox="1"/>
      </xdr:nvSpPr>
      <xdr:spPr>
        <a:xfrm>
          <a:off x="12042775" y="9001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102870</xdr:rowOff>
    </xdr:from>
    <xdr:to xmlns:xdr="http://schemas.openxmlformats.org/drawingml/2006/spreadsheetDrawing">
      <xdr:col>85</xdr:col>
      <xdr:colOff>126365</xdr:colOff>
      <xdr:row>62</xdr:row>
      <xdr:rowOff>137160</xdr:rowOff>
    </xdr:to>
    <xdr:cxnSp macro="">
      <xdr:nvCxnSpPr>
        <xdr:cNvPr id="528" name="直線コネクタ 527"/>
        <xdr:cNvCxnSpPr/>
      </xdr:nvCxnSpPr>
      <xdr:spPr>
        <a:xfrm flipV="1">
          <a:off x="16318865" y="95326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140970</xdr:rowOff>
    </xdr:from>
    <xdr:ext cx="405130" cy="259080"/>
    <xdr:sp macro="" textlink="">
      <xdr:nvSpPr>
        <xdr:cNvPr id="529" name="【学校施設】&#10;有形固定資産減価償却率最小値テキスト"/>
        <xdr:cNvSpPr txBox="1"/>
      </xdr:nvSpPr>
      <xdr:spPr>
        <a:xfrm>
          <a:off x="16357600" y="10770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137160</xdr:rowOff>
    </xdr:from>
    <xdr:to xmlns:xdr="http://schemas.openxmlformats.org/drawingml/2006/spreadsheetDrawing">
      <xdr:col>86</xdr:col>
      <xdr:colOff>25400</xdr:colOff>
      <xdr:row>62</xdr:row>
      <xdr:rowOff>137160</xdr:rowOff>
    </xdr:to>
    <xdr:cxnSp macro="">
      <xdr:nvCxnSpPr>
        <xdr:cNvPr id="530" name="直線コネクタ 529"/>
        <xdr:cNvCxnSpPr/>
      </xdr:nvCxnSpPr>
      <xdr:spPr>
        <a:xfrm>
          <a:off x="16230600" y="1076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49530</xdr:rowOff>
    </xdr:from>
    <xdr:ext cx="405130" cy="259080"/>
    <xdr:sp macro="" textlink="">
      <xdr:nvSpPr>
        <xdr:cNvPr id="531" name="【学校施設】&#10;有形固定資産減価償却率最大値テキスト"/>
        <xdr:cNvSpPr txBox="1"/>
      </xdr:nvSpPr>
      <xdr:spPr>
        <a:xfrm>
          <a:off x="16357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102870</xdr:rowOff>
    </xdr:from>
    <xdr:to xmlns:xdr="http://schemas.openxmlformats.org/drawingml/2006/spreadsheetDrawing">
      <xdr:col>86</xdr:col>
      <xdr:colOff>25400</xdr:colOff>
      <xdr:row>55</xdr:row>
      <xdr:rowOff>102870</xdr:rowOff>
    </xdr:to>
    <xdr:cxnSp macro="">
      <xdr:nvCxnSpPr>
        <xdr:cNvPr id="532" name="直線コネクタ 531"/>
        <xdr:cNvCxnSpPr/>
      </xdr:nvCxnSpPr>
      <xdr:spPr>
        <a:xfrm>
          <a:off x="16230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66040</xdr:rowOff>
    </xdr:from>
    <xdr:ext cx="405130" cy="254635"/>
    <xdr:sp macro="" textlink="">
      <xdr:nvSpPr>
        <xdr:cNvPr id="533" name="【学校施設】&#10;有形固定資産減価償却率平均値テキスト"/>
        <xdr:cNvSpPr txBox="1"/>
      </xdr:nvSpPr>
      <xdr:spPr>
        <a:xfrm>
          <a:off x="16357600" y="1001014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43180</xdr:rowOff>
    </xdr:from>
    <xdr:to xmlns:xdr="http://schemas.openxmlformats.org/drawingml/2006/spreadsheetDrawing">
      <xdr:col>85</xdr:col>
      <xdr:colOff>177800</xdr:colOff>
      <xdr:row>59</xdr:row>
      <xdr:rowOff>144780</xdr:rowOff>
    </xdr:to>
    <xdr:sp macro="" textlink="">
      <xdr:nvSpPr>
        <xdr:cNvPr id="534" name="フローチャート: 判断 533"/>
        <xdr:cNvSpPr/>
      </xdr:nvSpPr>
      <xdr:spPr>
        <a:xfrm>
          <a:off x="162687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22225</xdr:rowOff>
    </xdr:from>
    <xdr:to xmlns:xdr="http://schemas.openxmlformats.org/drawingml/2006/spreadsheetDrawing">
      <xdr:col>81</xdr:col>
      <xdr:colOff>101600</xdr:colOff>
      <xdr:row>59</xdr:row>
      <xdr:rowOff>123825</xdr:rowOff>
    </xdr:to>
    <xdr:sp macro="" textlink="">
      <xdr:nvSpPr>
        <xdr:cNvPr id="535" name="フローチャート: 判断 534"/>
        <xdr:cNvSpPr/>
      </xdr:nvSpPr>
      <xdr:spPr>
        <a:xfrm>
          <a:off x="15430500" y="1013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159385</xdr:rowOff>
    </xdr:from>
    <xdr:to xmlns:xdr="http://schemas.openxmlformats.org/drawingml/2006/spreadsheetDrawing">
      <xdr:col>76</xdr:col>
      <xdr:colOff>165100</xdr:colOff>
      <xdr:row>59</xdr:row>
      <xdr:rowOff>89535</xdr:rowOff>
    </xdr:to>
    <xdr:sp macro="" textlink="">
      <xdr:nvSpPr>
        <xdr:cNvPr id="536" name="フローチャート: 判断 535"/>
        <xdr:cNvSpPr/>
      </xdr:nvSpPr>
      <xdr:spPr>
        <a:xfrm>
          <a:off x="145415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149225</xdr:rowOff>
    </xdr:to>
    <xdr:sp macro="" textlink="">
      <xdr:nvSpPr>
        <xdr:cNvPr id="537" name="フローチャート: 判断 536"/>
        <xdr:cNvSpPr/>
      </xdr:nvSpPr>
      <xdr:spPr>
        <a:xfrm>
          <a:off x="13652500" y="101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170815</xdr:rowOff>
    </xdr:from>
    <xdr:to xmlns:xdr="http://schemas.openxmlformats.org/drawingml/2006/spreadsheetDrawing">
      <xdr:col>67</xdr:col>
      <xdr:colOff>101600</xdr:colOff>
      <xdr:row>59</xdr:row>
      <xdr:rowOff>100965</xdr:rowOff>
    </xdr:to>
    <xdr:sp macro="" textlink="">
      <xdr:nvSpPr>
        <xdr:cNvPr id="538" name="フローチャート: 判断 537"/>
        <xdr:cNvSpPr/>
      </xdr:nvSpPr>
      <xdr:spPr>
        <a:xfrm>
          <a:off x="12763500" y="101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635"/>
    <xdr:sp macro="" textlink="">
      <xdr:nvSpPr>
        <xdr:cNvPr id="539" name="テキスト ボックス 538"/>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635"/>
    <xdr:sp macro="" textlink="">
      <xdr:nvSpPr>
        <xdr:cNvPr id="540" name="テキスト ボックス 539"/>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635"/>
    <xdr:sp macro="" textlink="">
      <xdr:nvSpPr>
        <xdr:cNvPr id="541" name="テキスト ボックス 540"/>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635"/>
    <xdr:sp macro="" textlink="">
      <xdr:nvSpPr>
        <xdr:cNvPr id="542" name="テキスト ボックス 541"/>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635"/>
    <xdr:sp macro="" textlink="">
      <xdr:nvSpPr>
        <xdr:cNvPr id="543" name="テキスト ボックス 542"/>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136525</xdr:rowOff>
    </xdr:from>
    <xdr:to xmlns:xdr="http://schemas.openxmlformats.org/drawingml/2006/spreadsheetDrawing">
      <xdr:col>85</xdr:col>
      <xdr:colOff>177800</xdr:colOff>
      <xdr:row>60</xdr:row>
      <xdr:rowOff>66675</xdr:rowOff>
    </xdr:to>
    <xdr:sp macro="" textlink="">
      <xdr:nvSpPr>
        <xdr:cNvPr id="544" name="楕円 543"/>
        <xdr:cNvSpPr/>
      </xdr:nvSpPr>
      <xdr:spPr>
        <a:xfrm>
          <a:off x="1626870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114935</xdr:rowOff>
    </xdr:from>
    <xdr:ext cx="405130" cy="259080"/>
    <xdr:sp macro="" textlink="">
      <xdr:nvSpPr>
        <xdr:cNvPr id="545" name="【学校施設】&#10;有形固定資産減価償却率該当値テキスト"/>
        <xdr:cNvSpPr txBox="1"/>
      </xdr:nvSpPr>
      <xdr:spPr>
        <a:xfrm>
          <a:off x="16357600"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106680</xdr:rowOff>
    </xdr:from>
    <xdr:to xmlns:xdr="http://schemas.openxmlformats.org/drawingml/2006/spreadsheetDrawing">
      <xdr:col>81</xdr:col>
      <xdr:colOff>101600</xdr:colOff>
      <xdr:row>60</xdr:row>
      <xdr:rowOff>36830</xdr:rowOff>
    </xdr:to>
    <xdr:sp macro="" textlink="">
      <xdr:nvSpPr>
        <xdr:cNvPr id="546" name="楕円 545"/>
        <xdr:cNvSpPr/>
      </xdr:nvSpPr>
      <xdr:spPr>
        <a:xfrm>
          <a:off x="15430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157480</xdr:rowOff>
    </xdr:from>
    <xdr:to xmlns:xdr="http://schemas.openxmlformats.org/drawingml/2006/spreadsheetDrawing">
      <xdr:col>85</xdr:col>
      <xdr:colOff>127000</xdr:colOff>
      <xdr:row>60</xdr:row>
      <xdr:rowOff>15875</xdr:rowOff>
    </xdr:to>
    <xdr:cxnSp macro="">
      <xdr:nvCxnSpPr>
        <xdr:cNvPr id="547" name="直線コネクタ 546"/>
        <xdr:cNvCxnSpPr/>
      </xdr:nvCxnSpPr>
      <xdr:spPr>
        <a:xfrm>
          <a:off x="15481300" y="1027303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63500</xdr:rowOff>
    </xdr:from>
    <xdr:to xmlns:xdr="http://schemas.openxmlformats.org/drawingml/2006/spreadsheetDrawing">
      <xdr:col>76</xdr:col>
      <xdr:colOff>165100</xdr:colOff>
      <xdr:row>59</xdr:row>
      <xdr:rowOff>165100</xdr:rowOff>
    </xdr:to>
    <xdr:sp macro="" textlink="">
      <xdr:nvSpPr>
        <xdr:cNvPr id="548" name="楕円 547"/>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114300</xdr:rowOff>
    </xdr:from>
    <xdr:to xmlns:xdr="http://schemas.openxmlformats.org/drawingml/2006/spreadsheetDrawing">
      <xdr:col>81</xdr:col>
      <xdr:colOff>50800</xdr:colOff>
      <xdr:row>59</xdr:row>
      <xdr:rowOff>157480</xdr:rowOff>
    </xdr:to>
    <xdr:cxnSp macro="">
      <xdr:nvCxnSpPr>
        <xdr:cNvPr id="549" name="直線コネクタ 548"/>
        <xdr:cNvCxnSpPr/>
      </xdr:nvCxnSpPr>
      <xdr:spPr>
        <a:xfrm>
          <a:off x="14592300" y="102298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31750</xdr:rowOff>
    </xdr:from>
    <xdr:to xmlns:xdr="http://schemas.openxmlformats.org/drawingml/2006/spreadsheetDrawing">
      <xdr:col>72</xdr:col>
      <xdr:colOff>38100</xdr:colOff>
      <xdr:row>59</xdr:row>
      <xdr:rowOff>133350</xdr:rowOff>
    </xdr:to>
    <xdr:sp macro="" textlink="">
      <xdr:nvSpPr>
        <xdr:cNvPr id="550" name="楕円 549"/>
        <xdr:cNvSpPr/>
      </xdr:nvSpPr>
      <xdr:spPr>
        <a:xfrm>
          <a:off x="136525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82550</xdr:rowOff>
    </xdr:from>
    <xdr:to xmlns:xdr="http://schemas.openxmlformats.org/drawingml/2006/spreadsheetDrawing">
      <xdr:col>76</xdr:col>
      <xdr:colOff>114300</xdr:colOff>
      <xdr:row>59</xdr:row>
      <xdr:rowOff>114300</xdr:rowOff>
    </xdr:to>
    <xdr:cxnSp macro="">
      <xdr:nvCxnSpPr>
        <xdr:cNvPr id="551" name="直線コネクタ 550"/>
        <xdr:cNvCxnSpPr/>
      </xdr:nvCxnSpPr>
      <xdr:spPr>
        <a:xfrm>
          <a:off x="13703300" y="101981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166370</xdr:rowOff>
    </xdr:from>
    <xdr:to xmlns:xdr="http://schemas.openxmlformats.org/drawingml/2006/spreadsheetDrawing">
      <xdr:col>67</xdr:col>
      <xdr:colOff>101600</xdr:colOff>
      <xdr:row>59</xdr:row>
      <xdr:rowOff>96520</xdr:rowOff>
    </xdr:to>
    <xdr:sp macro="" textlink="">
      <xdr:nvSpPr>
        <xdr:cNvPr id="552" name="楕円 551"/>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45720</xdr:rowOff>
    </xdr:from>
    <xdr:to xmlns:xdr="http://schemas.openxmlformats.org/drawingml/2006/spreadsheetDrawing">
      <xdr:col>71</xdr:col>
      <xdr:colOff>177800</xdr:colOff>
      <xdr:row>59</xdr:row>
      <xdr:rowOff>82550</xdr:rowOff>
    </xdr:to>
    <xdr:cxnSp macro="">
      <xdr:nvCxnSpPr>
        <xdr:cNvPr id="553" name="直線コネクタ 552"/>
        <xdr:cNvCxnSpPr/>
      </xdr:nvCxnSpPr>
      <xdr:spPr>
        <a:xfrm>
          <a:off x="12814300" y="101612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140335</xdr:rowOff>
    </xdr:from>
    <xdr:ext cx="405130" cy="259080"/>
    <xdr:sp macro="" textlink="">
      <xdr:nvSpPr>
        <xdr:cNvPr id="554" name="n_1aveValue【学校施設】&#10;有形固定資産減価償却率"/>
        <xdr:cNvSpPr txBox="1"/>
      </xdr:nvSpPr>
      <xdr:spPr>
        <a:xfrm>
          <a:off x="15266035" y="9912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106045</xdr:rowOff>
    </xdr:from>
    <xdr:ext cx="400685" cy="259080"/>
    <xdr:sp macro="" textlink="">
      <xdr:nvSpPr>
        <xdr:cNvPr id="555" name="n_2aveValue【学校施設】&#10;有形固定資産減価償却率"/>
        <xdr:cNvSpPr txBox="1"/>
      </xdr:nvSpPr>
      <xdr:spPr>
        <a:xfrm>
          <a:off x="14389735" y="98786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140335</xdr:rowOff>
    </xdr:from>
    <xdr:ext cx="400685" cy="259080"/>
    <xdr:sp macro="" textlink="">
      <xdr:nvSpPr>
        <xdr:cNvPr id="556" name="n_3aveValue【学校施設】&#10;有形固定資産減価償却率"/>
        <xdr:cNvSpPr txBox="1"/>
      </xdr:nvSpPr>
      <xdr:spPr>
        <a:xfrm>
          <a:off x="13500735" y="102558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92075</xdr:rowOff>
    </xdr:from>
    <xdr:ext cx="400685" cy="259080"/>
    <xdr:sp macro="" textlink="">
      <xdr:nvSpPr>
        <xdr:cNvPr id="557" name="n_4aveValue【学校施設】&#10;有形固定資産減価償却率"/>
        <xdr:cNvSpPr txBox="1"/>
      </xdr:nvSpPr>
      <xdr:spPr>
        <a:xfrm>
          <a:off x="12611735" y="102076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27940</xdr:rowOff>
    </xdr:from>
    <xdr:ext cx="405130" cy="259080"/>
    <xdr:sp macro="" textlink="">
      <xdr:nvSpPr>
        <xdr:cNvPr id="558" name="n_1mainValue【学校施設】&#10;有形固定資産減価償却率"/>
        <xdr:cNvSpPr txBox="1"/>
      </xdr:nvSpPr>
      <xdr:spPr>
        <a:xfrm>
          <a:off x="15266035" y="10314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156210</xdr:rowOff>
    </xdr:from>
    <xdr:ext cx="400685" cy="254635"/>
    <xdr:sp macro="" textlink="">
      <xdr:nvSpPr>
        <xdr:cNvPr id="559" name="n_2mainValue【学校施設】&#10;有形固定資産減価償却率"/>
        <xdr:cNvSpPr txBox="1"/>
      </xdr:nvSpPr>
      <xdr:spPr>
        <a:xfrm>
          <a:off x="14389735" y="102717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149860</xdr:rowOff>
    </xdr:from>
    <xdr:ext cx="400685" cy="259080"/>
    <xdr:sp macro="" textlink="">
      <xdr:nvSpPr>
        <xdr:cNvPr id="560" name="n_3mainValue【学校施設】&#10;有形固定資産減価償却率"/>
        <xdr:cNvSpPr txBox="1"/>
      </xdr:nvSpPr>
      <xdr:spPr>
        <a:xfrm>
          <a:off x="13500735" y="99225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113030</xdr:rowOff>
    </xdr:from>
    <xdr:ext cx="400685" cy="259080"/>
    <xdr:sp macro="" textlink="">
      <xdr:nvSpPr>
        <xdr:cNvPr id="561" name="n_4mainValue【学校施設】&#10;有形固定資産減価償却率"/>
        <xdr:cNvSpPr txBox="1"/>
      </xdr:nvSpPr>
      <xdr:spPr>
        <a:xfrm>
          <a:off x="12611735" y="98856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5440" cy="225425"/>
    <xdr:sp macro="" textlink="">
      <xdr:nvSpPr>
        <xdr:cNvPr id="570" name="テキスト ボックス 569"/>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1" name="直線コネクタ 5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2" name="直線コネクタ 57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2915" cy="254635"/>
    <xdr:sp macro="" textlink="">
      <xdr:nvSpPr>
        <xdr:cNvPr id="573" name="テキスト ボックス 572"/>
        <xdr:cNvSpPr txBox="1"/>
      </xdr:nvSpPr>
      <xdr:spPr>
        <a:xfrm>
          <a:off x="17820640" y="10830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4" name="直線コネクタ 57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2915" cy="254635"/>
    <xdr:sp macro="" textlink="">
      <xdr:nvSpPr>
        <xdr:cNvPr id="575" name="テキスト ボックス 574"/>
        <xdr:cNvSpPr txBox="1"/>
      </xdr:nvSpPr>
      <xdr:spPr>
        <a:xfrm>
          <a:off x="17820640" y="10373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76" name="直線コネクタ 57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2915" cy="254635"/>
    <xdr:sp macro="" textlink="">
      <xdr:nvSpPr>
        <xdr:cNvPr id="577" name="テキスト ボックス 576"/>
        <xdr:cNvSpPr txBox="1"/>
      </xdr:nvSpPr>
      <xdr:spPr>
        <a:xfrm>
          <a:off x="17820640" y="9916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78" name="直線コネクタ 57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2915" cy="254635"/>
    <xdr:sp macro="" textlink="">
      <xdr:nvSpPr>
        <xdr:cNvPr id="579" name="テキスト ボックス 578"/>
        <xdr:cNvSpPr txBox="1"/>
      </xdr:nvSpPr>
      <xdr:spPr>
        <a:xfrm>
          <a:off x="17820640" y="9458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0" name="直線コネクタ 5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915" cy="254635"/>
    <xdr:sp macro="" textlink="">
      <xdr:nvSpPr>
        <xdr:cNvPr id="581" name="テキスト ボックス 580"/>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41910</xdr:rowOff>
    </xdr:from>
    <xdr:to xmlns:xdr="http://schemas.openxmlformats.org/drawingml/2006/spreadsheetDrawing">
      <xdr:col>116</xdr:col>
      <xdr:colOff>62865</xdr:colOff>
      <xdr:row>63</xdr:row>
      <xdr:rowOff>100330</xdr:rowOff>
    </xdr:to>
    <xdr:cxnSp macro="">
      <xdr:nvCxnSpPr>
        <xdr:cNvPr id="583" name="直線コネクタ 582"/>
        <xdr:cNvCxnSpPr/>
      </xdr:nvCxnSpPr>
      <xdr:spPr>
        <a:xfrm flipV="1">
          <a:off x="22160865" y="964311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104140</xdr:rowOff>
    </xdr:from>
    <xdr:ext cx="469900" cy="259080"/>
    <xdr:sp macro="" textlink="">
      <xdr:nvSpPr>
        <xdr:cNvPr id="584" name="【学校施設】&#10;一人当たり面積最小値テキスト"/>
        <xdr:cNvSpPr txBox="1"/>
      </xdr:nvSpPr>
      <xdr:spPr>
        <a:xfrm>
          <a:off x="22199600" y="10905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100330</xdr:rowOff>
    </xdr:from>
    <xdr:to xmlns:xdr="http://schemas.openxmlformats.org/drawingml/2006/spreadsheetDrawing">
      <xdr:col>116</xdr:col>
      <xdr:colOff>152400</xdr:colOff>
      <xdr:row>63</xdr:row>
      <xdr:rowOff>100330</xdr:rowOff>
    </xdr:to>
    <xdr:cxnSp macro="">
      <xdr:nvCxnSpPr>
        <xdr:cNvPr id="585" name="直線コネクタ 584"/>
        <xdr:cNvCxnSpPr/>
      </xdr:nvCxnSpPr>
      <xdr:spPr>
        <a:xfrm>
          <a:off x="22072600" y="1090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160020</xdr:rowOff>
    </xdr:from>
    <xdr:ext cx="469900" cy="259080"/>
    <xdr:sp macro="" textlink="">
      <xdr:nvSpPr>
        <xdr:cNvPr id="586" name="【学校施設】&#10;一人当たり面積最大値テキスト"/>
        <xdr:cNvSpPr txBox="1"/>
      </xdr:nvSpPr>
      <xdr:spPr>
        <a:xfrm>
          <a:off x="22199600" y="941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41910</xdr:rowOff>
    </xdr:from>
    <xdr:to xmlns:xdr="http://schemas.openxmlformats.org/drawingml/2006/spreadsheetDrawing">
      <xdr:col>116</xdr:col>
      <xdr:colOff>152400</xdr:colOff>
      <xdr:row>56</xdr:row>
      <xdr:rowOff>41910</xdr:rowOff>
    </xdr:to>
    <xdr:cxnSp macro="">
      <xdr:nvCxnSpPr>
        <xdr:cNvPr id="587" name="直線コネクタ 586"/>
        <xdr:cNvCxnSpPr/>
      </xdr:nvCxnSpPr>
      <xdr:spPr>
        <a:xfrm>
          <a:off x="22072600" y="964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95250</xdr:rowOff>
    </xdr:from>
    <xdr:ext cx="469900" cy="259080"/>
    <xdr:sp macro="" textlink="">
      <xdr:nvSpPr>
        <xdr:cNvPr id="588" name="【学校施設】&#10;一人当たり面積平均値テキスト"/>
        <xdr:cNvSpPr txBox="1"/>
      </xdr:nvSpPr>
      <xdr:spPr>
        <a:xfrm>
          <a:off x="22199600" y="10210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116840</xdr:rowOff>
    </xdr:from>
    <xdr:to xmlns:xdr="http://schemas.openxmlformats.org/drawingml/2006/spreadsheetDrawing">
      <xdr:col>116</xdr:col>
      <xdr:colOff>114300</xdr:colOff>
      <xdr:row>60</xdr:row>
      <xdr:rowOff>46990</xdr:rowOff>
    </xdr:to>
    <xdr:sp macro="" textlink="">
      <xdr:nvSpPr>
        <xdr:cNvPr id="589" name="フローチャート: 判断 588"/>
        <xdr:cNvSpPr/>
      </xdr:nvSpPr>
      <xdr:spPr>
        <a:xfrm>
          <a:off x="22110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123825</xdr:rowOff>
    </xdr:from>
    <xdr:to xmlns:xdr="http://schemas.openxmlformats.org/drawingml/2006/spreadsheetDrawing">
      <xdr:col>112</xdr:col>
      <xdr:colOff>38100</xdr:colOff>
      <xdr:row>60</xdr:row>
      <xdr:rowOff>53975</xdr:rowOff>
    </xdr:to>
    <xdr:sp macro="" textlink="">
      <xdr:nvSpPr>
        <xdr:cNvPr id="590" name="フローチャート: 判断 589"/>
        <xdr:cNvSpPr/>
      </xdr:nvSpPr>
      <xdr:spPr>
        <a:xfrm>
          <a:off x="21272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115570</xdr:rowOff>
    </xdr:from>
    <xdr:to xmlns:xdr="http://schemas.openxmlformats.org/drawingml/2006/spreadsheetDrawing">
      <xdr:col>107</xdr:col>
      <xdr:colOff>101600</xdr:colOff>
      <xdr:row>60</xdr:row>
      <xdr:rowOff>45720</xdr:rowOff>
    </xdr:to>
    <xdr:sp macro="" textlink="">
      <xdr:nvSpPr>
        <xdr:cNvPr id="591" name="フローチャート: 判断 590"/>
        <xdr:cNvSpPr/>
      </xdr:nvSpPr>
      <xdr:spPr>
        <a:xfrm>
          <a:off x="20383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59</xdr:row>
      <xdr:rowOff>41275</xdr:rowOff>
    </xdr:from>
    <xdr:to xmlns:xdr="http://schemas.openxmlformats.org/drawingml/2006/spreadsheetDrawing">
      <xdr:col>102</xdr:col>
      <xdr:colOff>165100</xdr:colOff>
      <xdr:row>59</xdr:row>
      <xdr:rowOff>143510</xdr:rowOff>
    </xdr:to>
    <xdr:sp macro="" textlink="">
      <xdr:nvSpPr>
        <xdr:cNvPr id="592" name="フローチャート: 判断 591"/>
        <xdr:cNvSpPr/>
      </xdr:nvSpPr>
      <xdr:spPr>
        <a:xfrm>
          <a:off x="19494500" y="10156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59</xdr:row>
      <xdr:rowOff>31750</xdr:rowOff>
    </xdr:from>
    <xdr:to xmlns:xdr="http://schemas.openxmlformats.org/drawingml/2006/spreadsheetDrawing">
      <xdr:col>98</xdr:col>
      <xdr:colOff>38100</xdr:colOff>
      <xdr:row>59</xdr:row>
      <xdr:rowOff>133350</xdr:rowOff>
    </xdr:to>
    <xdr:sp macro="" textlink="">
      <xdr:nvSpPr>
        <xdr:cNvPr id="593" name="フローチャート: 判断 592"/>
        <xdr:cNvSpPr/>
      </xdr:nvSpPr>
      <xdr:spPr>
        <a:xfrm>
          <a:off x="18605500" y="101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635"/>
    <xdr:sp macro="" textlink="">
      <xdr:nvSpPr>
        <xdr:cNvPr id="594" name="テキスト ボックス 593"/>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635"/>
    <xdr:sp macro="" textlink="">
      <xdr:nvSpPr>
        <xdr:cNvPr id="595" name="テキスト ボックス 594"/>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635"/>
    <xdr:sp macro="" textlink="">
      <xdr:nvSpPr>
        <xdr:cNvPr id="596" name="テキスト ボックス 595"/>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635"/>
    <xdr:sp macro="" textlink="">
      <xdr:nvSpPr>
        <xdr:cNvPr id="597" name="テキスト ボックス 596"/>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635"/>
    <xdr:sp macro="" textlink="">
      <xdr:nvSpPr>
        <xdr:cNvPr id="598" name="テキスト ボックス 597"/>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128270</xdr:rowOff>
    </xdr:from>
    <xdr:to xmlns:xdr="http://schemas.openxmlformats.org/drawingml/2006/spreadsheetDrawing">
      <xdr:col>116</xdr:col>
      <xdr:colOff>114300</xdr:colOff>
      <xdr:row>58</xdr:row>
      <xdr:rowOff>58420</xdr:rowOff>
    </xdr:to>
    <xdr:sp macro="" textlink="">
      <xdr:nvSpPr>
        <xdr:cNvPr id="599" name="楕円 598"/>
        <xdr:cNvSpPr/>
      </xdr:nvSpPr>
      <xdr:spPr>
        <a:xfrm>
          <a:off x="22110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56</xdr:row>
      <xdr:rowOff>151130</xdr:rowOff>
    </xdr:from>
    <xdr:ext cx="469900" cy="259080"/>
    <xdr:sp macro="" textlink="">
      <xdr:nvSpPr>
        <xdr:cNvPr id="600" name="【学校施設】&#10;一人当たり面積該当値テキスト"/>
        <xdr:cNvSpPr txBox="1"/>
      </xdr:nvSpPr>
      <xdr:spPr>
        <a:xfrm>
          <a:off x="22199600" y="975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149860</xdr:rowOff>
    </xdr:from>
    <xdr:to xmlns:xdr="http://schemas.openxmlformats.org/drawingml/2006/spreadsheetDrawing">
      <xdr:col>112</xdr:col>
      <xdr:colOff>38100</xdr:colOff>
      <xdr:row>58</xdr:row>
      <xdr:rowOff>80010</xdr:rowOff>
    </xdr:to>
    <xdr:sp macro="" textlink="">
      <xdr:nvSpPr>
        <xdr:cNvPr id="601" name="楕円 600"/>
        <xdr:cNvSpPr/>
      </xdr:nvSpPr>
      <xdr:spPr>
        <a:xfrm>
          <a:off x="21272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7620</xdr:rowOff>
    </xdr:from>
    <xdr:to xmlns:xdr="http://schemas.openxmlformats.org/drawingml/2006/spreadsheetDrawing">
      <xdr:col>116</xdr:col>
      <xdr:colOff>63500</xdr:colOff>
      <xdr:row>58</xdr:row>
      <xdr:rowOff>29210</xdr:rowOff>
    </xdr:to>
    <xdr:cxnSp macro="">
      <xdr:nvCxnSpPr>
        <xdr:cNvPr id="602" name="直線コネクタ 601"/>
        <xdr:cNvCxnSpPr/>
      </xdr:nvCxnSpPr>
      <xdr:spPr>
        <a:xfrm flipV="1">
          <a:off x="21323300" y="995172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xdr:rowOff>
    </xdr:from>
    <xdr:to xmlns:xdr="http://schemas.openxmlformats.org/drawingml/2006/spreadsheetDrawing">
      <xdr:col>107</xdr:col>
      <xdr:colOff>101600</xdr:colOff>
      <xdr:row>58</xdr:row>
      <xdr:rowOff>102235</xdr:rowOff>
    </xdr:to>
    <xdr:sp macro="" textlink="">
      <xdr:nvSpPr>
        <xdr:cNvPr id="603" name="楕円 602"/>
        <xdr:cNvSpPr/>
      </xdr:nvSpPr>
      <xdr:spPr>
        <a:xfrm>
          <a:off x="2038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29210</xdr:rowOff>
    </xdr:from>
    <xdr:to xmlns:xdr="http://schemas.openxmlformats.org/drawingml/2006/spreadsheetDrawing">
      <xdr:col>111</xdr:col>
      <xdr:colOff>177800</xdr:colOff>
      <xdr:row>58</xdr:row>
      <xdr:rowOff>52070</xdr:rowOff>
    </xdr:to>
    <xdr:cxnSp macro="">
      <xdr:nvCxnSpPr>
        <xdr:cNvPr id="604" name="直線コネクタ 603"/>
        <xdr:cNvCxnSpPr/>
      </xdr:nvCxnSpPr>
      <xdr:spPr>
        <a:xfrm flipV="1">
          <a:off x="20434300" y="99733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18415</xdr:rowOff>
    </xdr:from>
    <xdr:to xmlns:xdr="http://schemas.openxmlformats.org/drawingml/2006/spreadsheetDrawing">
      <xdr:col>102</xdr:col>
      <xdr:colOff>165100</xdr:colOff>
      <xdr:row>58</xdr:row>
      <xdr:rowOff>120650</xdr:rowOff>
    </xdr:to>
    <xdr:sp macro="" textlink="">
      <xdr:nvSpPr>
        <xdr:cNvPr id="605" name="楕円 604"/>
        <xdr:cNvSpPr/>
      </xdr:nvSpPr>
      <xdr:spPr>
        <a:xfrm>
          <a:off x="19494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52070</xdr:rowOff>
    </xdr:from>
    <xdr:to xmlns:xdr="http://schemas.openxmlformats.org/drawingml/2006/spreadsheetDrawing">
      <xdr:col>107</xdr:col>
      <xdr:colOff>50800</xdr:colOff>
      <xdr:row>58</xdr:row>
      <xdr:rowOff>69215</xdr:rowOff>
    </xdr:to>
    <xdr:cxnSp macro="">
      <xdr:nvCxnSpPr>
        <xdr:cNvPr id="606" name="直線コネクタ 605"/>
        <xdr:cNvCxnSpPr/>
      </xdr:nvCxnSpPr>
      <xdr:spPr>
        <a:xfrm flipV="1">
          <a:off x="19545300" y="99961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33020</xdr:rowOff>
    </xdr:from>
    <xdr:to xmlns:xdr="http://schemas.openxmlformats.org/drawingml/2006/spreadsheetDrawing">
      <xdr:col>98</xdr:col>
      <xdr:colOff>38100</xdr:colOff>
      <xdr:row>58</xdr:row>
      <xdr:rowOff>134620</xdr:rowOff>
    </xdr:to>
    <xdr:sp macro="" textlink="">
      <xdr:nvSpPr>
        <xdr:cNvPr id="607" name="楕円 606"/>
        <xdr:cNvSpPr/>
      </xdr:nvSpPr>
      <xdr:spPr>
        <a:xfrm>
          <a:off x="18605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69215</xdr:rowOff>
    </xdr:from>
    <xdr:to xmlns:xdr="http://schemas.openxmlformats.org/drawingml/2006/spreadsheetDrawing">
      <xdr:col>102</xdr:col>
      <xdr:colOff>114300</xdr:colOff>
      <xdr:row>58</xdr:row>
      <xdr:rowOff>83820</xdr:rowOff>
    </xdr:to>
    <xdr:cxnSp macro="">
      <xdr:nvCxnSpPr>
        <xdr:cNvPr id="608" name="直線コネクタ 607"/>
        <xdr:cNvCxnSpPr/>
      </xdr:nvCxnSpPr>
      <xdr:spPr>
        <a:xfrm flipV="1">
          <a:off x="18656300" y="100133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45085</xdr:rowOff>
    </xdr:from>
    <xdr:ext cx="469900" cy="258445"/>
    <xdr:sp macro="" textlink="">
      <xdr:nvSpPr>
        <xdr:cNvPr id="609" name="n_1aveValue【学校施設】&#10;一人当たり面積"/>
        <xdr:cNvSpPr txBox="1"/>
      </xdr:nvSpPr>
      <xdr:spPr>
        <a:xfrm>
          <a:off x="21075650" y="10332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36830</xdr:rowOff>
    </xdr:from>
    <xdr:ext cx="465455" cy="259080"/>
    <xdr:sp macro="" textlink="">
      <xdr:nvSpPr>
        <xdr:cNvPr id="610" name="n_2aveValue【学校施設】&#10;一人当たり面積"/>
        <xdr:cNvSpPr txBox="1"/>
      </xdr:nvSpPr>
      <xdr:spPr>
        <a:xfrm>
          <a:off x="20199350" y="103238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133985</xdr:rowOff>
    </xdr:from>
    <xdr:ext cx="465455" cy="254635"/>
    <xdr:sp macro="" textlink="">
      <xdr:nvSpPr>
        <xdr:cNvPr id="611" name="n_3aveValue【学校施設】&#10;一人当たり面積"/>
        <xdr:cNvSpPr txBox="1"/>
      </xdr:nvSpPr>
      <xdr:spPr>
        <a:xfrm>
          <a:off x="19310350" y="102495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124460</xdr:rowOff>
    </xdr:from>
    <xdr:ext cx="465455" cy="259080"/>
    <xdr:sp macro="" textlink="">
      <xdr:nvSpPr>
        <xdr:cNvPr id="612" name="n_4aveValue【学校施設】&#10;一人当たり面積"/>
        <xdr:cNvSpPr txBox="1"/>
      </xdr:nvSpPr>
      <xdr:spPr>
        <a:xfrm>
          <a:off x="18421350" y="10240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96520</xdr:rowOff>
    </xdr:from>
    <xdr:ext cx="469900" cy="259080"/>
    <xdr:sp macro="" textlink="">
      <xdr:nvSpPr>
        <xdr:cNvPr id="613" name="n_1mainValue【学校施設】&#10;一人当たり面積"/>
        <xdr:cNvSpPr txBox="1"/>
      </xdr:nvSpPr>
      <xdr:spPr>
        <a:xfrm>
          <a:off x="21075650" y="969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56</xdr:row>
      <xdr:rowOff>118745</xdr:rowOff>
    </xdr:from>
    <xdr:ext cx="465455" cy="259080"/>
    <xdr:sp macro="" textlink="">
      <xdr:nvSpPr>
        <xdr:cNvPr id="614" name="n_2mainValue【学校施設】&#10;一人当たり面積"/>
        <xdr:cNvSpPr txBox="1"/>
      </xdr:nvSpPr>
      <xdr:spPr>
        <a:xfrm>
          <a:off x="20199350" y="97199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56</xdr:row>
      <xdr:rowOff>136525</xdr:rowOff>
    </xdr:from>
    <xdr:ext cx="465455" cy="258445"/>
    <xdr:sp macro="" textlink="">
      <xdr:nvSpPr>
        <xdr:cNvPr id="615" name="n_3mainValue【学校施設】&#10;一人当たり面積"/>
        <xdr:cNvSpPr txBox="1"/>
      </xdr:nvSpPr>
      <xdr:spPr>
        <a:xfrm>
          <a:off x="19310350" y="973772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56</xdr:row>
      <xdr:rowOff>151765</xdr:rowOff>
    </xdr:from>
    <xdr:ext cx="465455" cy="259080"/>
    <xdr:sp macro="" textlink="">
      <xdr:nvSpPr>
        <xdr:cNvPr id="616" name="n_4mainValue【学校施設】&#10;一人当たり面積"/>
        <xdr:cNvSpPr txBox="1"/>
      </xdr:nvSpPr>
      <xdr:spPr>
        <a:xfrm>
          <a:off x="18421350" y="97529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641" name="テキスト ボックス 640"/>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2" name="直線コネクタ 6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915" cy="259080"/>
    <xdr:sp macro="" textlink="">
      <xdr:nvSpPr>
        <xdr:cNvPr id="643" name="テキスト ボックス 642"/>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44" name="直線コネクタ 64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915" cy="254635"/>
    <xdr:sp macro="" textlink="">
      <xdr:nvSpPr>
        <xdr:cNvPr id="645" name="テキスト ボックス 644"/>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46" name="直線コネクタ 64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47" name="テキスト ボックス 64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48" name="直線コネクタ 64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635"/>
    <xdr:sp macro="" textlink="">
      <xdr:nvSpPr>
        <xdr:cNvPr id="649" name="テキスト ボックス 648"/>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0" name="直線コネクタ 64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1" name="テキスト ボックス 65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2" name="直線コネクタ 65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3" name="テキスト ボックス 65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54" name="直線コネクタ 65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645" cy="254635"/>
    <xdr:sp macro="" textlink="">
      <xdr:nvSpPr>
        <xdr:cNvPr id="655" name="テキスト ボックス 654"/>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6" name="直線コネクタ 6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118745</xdr:rowOff>
    </xdr:from>
    <xdr:to xmlns:xdr="http://schemas.openxmlformats.org/drawingml/2006/spreadsheetDrawing">
      <xdr:col>85</xdr:col>
      <xdr:colOff>126365</xdr:colOff>
      <xdr:row>109</xdr:row>
      <xdr:rowOff>19050</xdr:rowOff>
    </xdr:to>
    <xdr:cxnSp macro="">
      <xdr:nvCxnSpPr>
        <xdr:cNvPr id="658" name="直線コネクタ 657"/>
        <xdr:cNvCxnSpPr/>
      </xdr:nvCxnSpPr>
      <xdr:spPr>
        <a:xfrm flipV="1">
          <a:off x="16318865" y="1726374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22860</xdr:rowOff>
    </xdr:from>
    <xdr:ext cx="405130" cy="259080"/>
    <xdr:sp macro="" textlink="">
      <xdr:nvSpPr>
        <xdr:cNvPr id="659" name="【公民館】&#10;有形固定資産減価償却率最小値テキスト"/>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19050</xdr:rowOff>
    </xdr:from>
    <xdr:to xmlns:xdr="http://schemas.openxmlformats.org/drawingml/2006/spreadsheetDrawing">
      <xdr:col>86</xdr:col>
      <xdr:colOff>25400</xdr:colOff>
      <xdr:row>109</xdr:row>
      <xdr:rowOff>19050</xdr:rowOff>
    </xdr:to>
    <xdr:cxnSp macro="">
      <xdr:nvCxnSpPr>
        <xdr:cNvPr id="660" name="直線コネクタ 659"/>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65405</xdr:rowOff>
    </xdr:from>
    <xdr:ext cx="405130" cy="254635"/>
    <xdr:sp macro="" textlink="">
      <xdr:nvSpPr>
        <xdr:cNvPr id="661" name="【公民館】&#10;有形固定資産減価償却率最大値テキスト"/>
        <xdr:cNvSpPr txBox="1"/>
      </xdr:nvSpPr>
      <xdr:spPr>
        <a:xfrm>
          <a:off x="16357600" y="170389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118745</xdr:rowOff>
    </xdr:from>
    <xdr:to xmlns:xdr="http://schemas.openxmlformats.org/drawingml/2006/spreadsheetDrawing">
      <xdr:col>86</xdr:col>
      <xdr:colOff>25400</xdr:colOff>
      <xdr:row>100</xdr:row>
      <xdr:rowOff>118745</xdr:rowOff>
    </xdr:to>
    <xdr:cxnSp macro="">
      <xdr:nvCxnSpPr>
        <xdr:cNvPr id="662" name="直線コネクタ 661"/>
        <xdr:cNvCxnSpPr/>
      </xdr:nvCxnSpPr>
      <xdr:spPr>
        <a:xfrm>
          <a:off x="16230600" y="1726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126365</xdr:rowOff>
    </xdr:from>
    <xdr:ext cx="405130" cy="259080"/>
    <xdr:sp macro="" textlink="">
      <xdr:nvSpPr>
        <xdr:cNvPr id="663" name="【公民館】&#10;有形固定資産減価償却率平均値テキスト"/>
        <xdr:cNvSpPr txBox="1"/>
      </xdr:nvSpPr>
      <xdr:spPr>
        <a:xfrm>
          <a:off x="16357600" y="1795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103505</xdr:rowOff>
    </xdr:from>
    <xdr:to xmlns:xdr="http://schemas.openxmlformats.org/drawingml/2006/spreadsheetDrawing">
      <xdr:col>85</xdr:col>
      <xdr:colOff>177800</xdr:colOff>
      <xdr:row>106</xdr:row>
      <xdr:rowOff>33655</xdr:rowOff>
    </xdr:to>
    <xdr:sp macro="" textlink="">
      <xdr:nvSpPr>
        <xdr:cNvPr id="664" name="フローチャート: 判断 663"/>
        <xdr:cNvSpPr/>
      </xdr:nvSpPr>
      <xdr:spPr>
        <a:xfrm>
          <a:off x="162687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95885</xdr:rowOff>
    </xdr:from>
    <xdr:to xmlns:xdr="http://schemas.openxmlformats.org/drawingml/2006/spreadsheetDrawing">
      <xdr:col>81</xdr:col>
      <xdr:colOff>101600</xdr:colOff>
      <xdr:row>106</xdr:row>
      <xdr:rowOff>26035</xdr:rowOff>
    </xdr:to>
    <xdr:sp macro="" textlink="">
      <xdr:nvSpPr>
        <xdr:cNvPr id="665" name="フローチャート: 判断 664"/>
        <xdr:cNvSpPr/>
      </xdr:nvSpPr>
      <xdr:spPr>
        <a:xfrm>
          <a:off x="15430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64770</xdr:rowOff>
    </xdr:from>
    <xdr:to xmlns:xdr="http://schemas.openxmlformats.org/drawingml/2006/spreadsheetDrawing">
      <xdr:col>76</xdr:col>
      <xdr:colOff>165100</xdr:colOff>
      <xdr:row>105</xdr:row>
      <xdr:rowOff>166370</xdr:rowOff>
    </xdr:to>
    <xdr:sp macro="" textlink="">
      <xdr:nvSpPr>
        <xdr:cNvPr id="666" name="フローチャート: 判断 665"/>
        <xdr:cNvSpPr/>
      </xdr:nvSpPr>
      <xdr:spPr>
        <a:xfrm>
          <a:off x="14541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50165</xdr:rowOff>
    </xdr:from>
    <xdr:to xmlns:xdr="http://schemas.openxmlformats.org/drawingml/2006/spreadsheetDrawing">
      <xdr:col>72</xdr:col>
      <xdr:colOff>38100</xdr:colOff>
      <xdr:row>105</xdr:row>
      <xdr:rowOff>151765</xdr:rowOff>
    </xdr:to>
    <xdr:sp macro="" textlink="">
      <xdr:nvSpPr>
        <xdr:cNvPr id="667" name="フローチャート: 判断 666"/>
        <xdr:cNvSpPr/>
      </xdr:nvSpPr>
      <xdr:spPr>
        <a:xfrm>
          <a:off x="136525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25400</xdr:rowOff>
    </xdr:from>
    <xdr:to xmlns:xdr="http://schemas.openxmlformats.org/drawingml/2006/spreadsheetDrawing">
      <xdr:col>67</xdr:col>
      <xdr:colOff>101600</xdr:colOff>
      <xdr:row>105</xdr:row>
      <xdr:rowOff>127000</xdr:rowOff>
    </xdr:to>
    <xdr:sp macro="" textlink="">
      <xdr:nvSpPr>
        <xdr:cNvPr id="668" name="フローチャート: 判断 667"/>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69" name="テキスト ボックス 6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0" name="テキスト ボックス 6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1" name="テキスト ボックス 6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2" name="テキスト ボックス 6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3" name="テキスト ボックス 6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149225</xdr:rowOff>
    </xdr:from>
    <xdr:to xmlns:xdr="http://schemas.openxmlformats.org/drawingml/2006/spreadsheetDrawing">
      <xdr:col>85</xdr:col>
      <xdr:colOff>177800</xdr:colOff>
      <xdr:row>107</xdr:row>
      <xdr:rowOff>79375</xdr:rowOff>
    </xdr:to>
    <xdr:sp macro="" textlink="">
      <xdr:nvSpPr>
        <xdr:cNvPr id="674" name="楕円 673"/>
        <xdr:cNvSpPr/>
      </xdr:nvSpPr>
      <xdr:spPr>
        <a:xfrm>
          <a:off x="16268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127635</xdr:rowOff>
    </xdr:from>
    <xdr:ext cx="405130" cy="259080"/>
    <xdr:sp macro="" textlink="">
      <xdr:nvSpPr>
        <xdr:cNvPr id="675" name="【公民館】&#10;有形固定資産減価償却率該当値テキスト"/>
        <xdr:cNvSpPr txBox="1"/>
      </xdr:nvSpPr>
      <xdr:spPr>
        <a:xfrm>
          <a:off x="16357600" y="1830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113665</xdr:rowOff>
    </xdr:from>
    <xdr:to xmlns:xdr="http://schemas.openxmlformats.org/drawingml/2006/spreadsheetDrawing">
      <xdr:col>81</xdr:col>
      <xdr:colOff>101600</xdr:colOff>
      <xdr:row>107</xdr:row>
      <xdr:rowOff>43815</xdr:rowOff>
    </xdr:to>
    <xdr:sp macro="" textlink="">
      <xdr:nvSpPr>
        <xdr:cNvPr id="676" name="楕円 675"/>
        <xdr:cNvSpPr/>
      </xdr:nvSpPr>
      <xdr:spPr>
        <a:xfrm>
          <a:off x="154305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164465</xdr:rowOff>
    </xdr:from>
    <xdr:to xmlns:xdr="http://schemas.openxmlformats.org/drawingml/2006/spreadsheetDrawing">
      <xdr:col>85</xdr:col>
      <xdr:colOff>127000</xdr:colOff>
      <xdr:row>107</xdr:row>
      <xdr:rowOff>29210</xdr:rowOff>
    </xdr:to>
    <xdr:cxnSp macro="">
      <xdr:nvCxnSpPr>
        <xdr:cNvPr id="677" name="直線コネクタ 676"/>
        <xdr:cNvCxnSpPr/>
      </xdr:nvCxnSpPr>
      <xdr:spPr>
        <a:xfrm>
          <a:off x="15481300" y="183381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74930</xdr:rowOff>
    </xdr:from>
    <xdr:to xmlns:xdr="http://schemas.openxmlformats.org/drawingml/2006/spreadsheetDrawing">
      <xdr:col>76</xdr:col>
      <xdr:colOff>165100</xdr:colOff>
      <xdr:row>107</xdr:row>
      <xdr:rowOff>4445</xdr:rowOff>
    </xdr:to>
    <xdr:sp macro="" textlink="">
      <xdr:nvSpPr>
        <xdr:cNvPr id="678" name="楕円 677"/>
        <xdr:cNvSpPr/>
      </xdr:nvSpPr>
      <xdr:spPr>
        <a:xfrm>
          <a:off x="14541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125095</xdr:rowOff>
    </xdr:from>
    <xdr:to xmlns:xdr="http://schemas.openxmlformats.org/drawingml/2006/spreadsheetDrawing">
      <xdr:col>81</xdr:col>
      <xdr:colOff>50800</xdr:colOff>
      <xdr:row>106</xdr:row>
      <xdr:rowOff>164465</xdr:rowOff>
    </xdr:to>
    <xdr:cxnSp macro="">
      <xdr:nvCxnSpPr>
        <xdr:cNvPr id="679" name="直線コネクタ 678"/>
        <xdr:cNvCxnSpPr/>
      </xdr:nvCxnSpPr>
      <xdr:spPr>
        <a:xfrm>
          <a:off x="14592300" y="182987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33655</xdr:rowOff>
    </xdr:from>
    <xdr:to xmlns:xdr="http://schemas.openxmlformats.org/drawingml/2006/spreadsheetDrawing">
      <xdr:col>72</xdr:col>
      <xdr:colOff>38100</xdr:colOff>
      <xdr:row>106</xdr:row>
      <xdr:rowOff>135255</xdr:rowOff>
    </xdr:to>
    <xdr:sp macro="" textlink="">
      <xdr:nvSpPr>
        <xdr:cNvPr id="680" name="楕円 679"/>
        <xdr:cNvSpPr/>
      </xdr:nvSpPr>
      <xdr:spPr>
        <a:xfrm>
          <a:off x="13652500" y="182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84455</xdr:rowOff>
    </xdr:from>
    <xdr:to xmlns:xdr="http://schemas.openxmlformats.org/drawingml/2006/spreadsheetDrawing">
      <xdr:col>76</xdr:col>
      <xdr:colOff>114300</xdr:colOff>
      <xdr:row>106</xdr:row>
      <xdr:rowOff>125095</xdr:rowOff>
    </xdr:to>
    <xdr:cxnSp macro="">
      <xdr:nvCxnSpPr>
        <xdr:cNvPr id="681" name="直線コネクタ 680"/>
        <xdr:cNvCxnSpPr/>
      </xdr:nvCxnSpPr>
      <xdr:spPr>
        <a:xfrm>
          <a:off x="13703300" y="182581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162560</xdr:rowOff>
    </xdr:from>
    <xdr:to xmlns:xdr="http://schemas.openxmlformats.org/drawingml/2006/spreadsheetDrawing">
      <xdr:col>67</xdr:col>
      <xdr:colOff>101600</xdr:colOff>
      <xdr:row>106</xdr:row>
      <xdr:rowOff>92710</xdr:rowOff>
    </xdr:to>
    <xdr:sp macro="" textlink="">
      <xdr:nvSpPr>
        <xdr:cNvPr id="682" name="楕円 681"/>
        <xdr:cNvSpPr/>
      </xdr:nvSpPr>
      <xdr:spPr>
        <a:xfrm>
          <a:off x="127635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41910</xdr:rowOff>
    </xdr:from>
    <xdr:to xmlns:xdr="http://schemas.openxmlformats.org/drawingml/2006/spreadsheetDrawing">
      <xdr:col>71</xdr:col>
      <xdr:colOff>177800</xdr:colOff>
      <xdr:row>106</xdr:row>
      <xdr:rowOff>84455</xdr:rowOff>
    </xdr:to>
    <xdr:cxnSp macro="">
      <xdr:nvCxnSpPr>
        <xdr:cNvPr id="683" name="直線コネクタ 682"/>
        <xdr:cNvCxnSpPr/>
      </xdr:nvCxnSpPr>
      <xdr:spPr>
        <a:xfrm>
          <a:off x="12814300" y="182156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42545</xdr:rowOff>
    </xdr:from>
    <xdr:ext cx="405130" cy="254635"/>
    <xdr:sp macro="" textlink="">
      <xdr:nvSpPr>
        <xdr:cNvPr id="684" name="n_1aveValue【公民館】&#10;有形固定資産減価償却率"/>
        <xdr:cNvSpPr txBox="1"/>
      </xdr:nvSpPr>
      <xdr:spPr>
        <a:xfrm>
          <a:off x="15266035" y="178733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11430</xdr:rowOff>
    </xdr:from>
    <xdr:ext cx="400685" cy="259080"/>
    <xdr:sp macro="" textlink="">
      <xdr:nvSpPr>
        <xdr:cNvPr id="685" name="n_2aveValue【公民館】&#10;有形固定資産減価償却率"/>
        <xdr:cNvSpPr txBox="1"/>
      </xdr:nvSpPr>
      <xdr:spPr>
        <a:xfrm>
          <a:off x="14389735" y="178422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168275</xdr:rowOff>
    </xdr:from>
    <xdr:ext cx="400685" cy="254635"/>
    <xdr:sp macro="" textlink="">
      <xdr:nvSpPr>
        <xdr:cNvPr id="686" name="n_3aveValue【公民館】&#10;有形固定資産減価償却率"/>
        <xdr:cNvSpPr txBox="1"/>
      </xdr:nvSpPr>
      <xdr:spPr>
        <a:xfrm>
          <a:off x="13500735" y="178276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143510</xdr:rowOff>
    </xdr:from>
    <xdr:ext cx="400685" cy="254635"/>
    <xdr:sp macro="" textlink="">
      <xdr:nvSpPr>
        <xdr:cNvPr id="687" name="n_4aveValue【公民館】&#10;有形固定資産減価償却率"/>
        <xdr:cNvSpPr txBox="1"/>
      </xdr:nvSpPr>
      <xdr:spPr>
        <a:xfrm>
          <a:off x="12611735" y="178028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34925</xdr:rowOff>
    </xdr:from>
    <xdr:ext cx="405130" cy="259080"/>
    <xdr:sp macro="" textlink="">
      <xdr:nvSpPr>
        <xdr:cNvPr id="688" name="n_1mainValue【公民館】&#10;有形固定資産減価償却率"/>
        <xdr:cNvSpPr txBox="1"/>
      </xdr:nvSpPr>
      <xdr:spPr>
        <a:xfrm>
          <a:off x="15266035" y="18380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167005</xdr:rowOff>
    </xdr:from>
    <xdr:ext cx="400685" cy="254635"/>
    <xdr:sp macro="" textlink="">
      <xdr:nvSpPr>
        <xdr:cNvPr id="689" name="n_2mainValue【公民館】&#10;有形固定資産減価償却率"/>
        <xdr:cNvSpPr txBox="1"/>
      </xdr:nvSpPr>
      <xdr:spPr>
        <a:xfrm>
          <a:off x="14389735" y="183407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126365</xdr:rowOff>
    </xdr:from>
    <xdr:ext cx="400685" cy="259080"/>
    <xdr:sp macro="" textlink="">
      <xdr:nvSpPr>
        <xdr:cNvPr id="690" name="n_3mainValue【公民館】&#10;有形固定資産減価償却率"/>
        <xdr:cNvSpPr txBox="1"/>
      </xdr:nvSpPr>
      <xdr:spPr>
        <a:xfrm>
          <a:off x="13500735" y="183000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83820</xdr:rowOff>
    </xdr:from>
    <xdr:ext cx="400685" cy="259080"/>
    <xdr:sp macro="" textlink="">
      <xdr:nvSpPr>
        <xdr:cNvPr id="691" name="n_4mainValue【公民館】&#10;有形固定資産減価償却率"/>
        <xdr:cNvSpPr txBox="1"/>
      </xdr:nvSpPr>
      <xdr:spPr>
        <a:xfrm>
          <a:off x="12611735" y="182575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5440" cy="225425"/>
    <xdr:sp macro="" textlink="">
      <xdr:nvSpPr>
        <xdr:cNvPr id="700" name="テキスト ボックス 699"/>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1" name="直線コネクタ 7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2" name="直線コネクタ 7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915" cy="254635"/>
    <xdr:sp macro="" textlink="">
      <xdr:nvSpPr>
        <xdr:cNvPr id="703" name="テキスト ボックス 702"/>
        <xdr:cNvSpPr txBox="1"/>
      </xdr:nvSpPr>
      <xdr:spPr>
        <a:xfrm>
          <a:off x="17820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04" name="直線コネクタ 7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915" cy="259080"/>
    <xdr:sp macro="" textlink="">
      <xdr:nvSpPr>
        <xdr:cNvPr id="705" name="テキスト ボックス 704"/>
        <xdr:cNvSpPr txBox="1"/>
      </xdr:nvSpPr>
      <xdr:spPr>
        <a:xfrm>
          <a:off x="17820640" y="1825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06" name="直線コネクタ 7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915" cy="254635"/>
    <xdr:sp macro="" textlink="">
      <xdr:nvSpPr>
        <xdr:cNvPr id="707" name="テキスト ボックス 706"/>
        <xdr:cNvSpPr txBox="1"/>
      </xdr:nvSpPr>
      <xdr:spPr>
        <a:xfrm>
          <a:off x="17820640" y="179285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08" name="直線コネクタ 7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915" cy="258445"/>
    <xdr:sp macro="" textlink="">
      <xdr:nvSpPr>
        <xdr:cNvPr id="709" name="テキスト ボックス 708"/>
        <xdr:cNvSpPr txBox="1"/>
      </xdr:nvSpPr>
      <xdr:spPr>
        <a:xfrm>
          <a:off x="17820640" y="176015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0" name="直線コネクタ 7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915" cy="259080"/>
    <xdr:sp macro="" textlink="">
      <xdr:nvSpPr>
        <xdr:cNvPr id="711" name="テキスト ボックス 710"/>
        <xdr:cNvSpPr txBox="1"/>
      </xdr:nvSpPr>
      <xdr:spPr>
        <a:xfrm>
          <a:off x="17820640" y="1727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2" name="直線コネクタ 7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915" cy="254635"/>
    <xdr:sp macro="" textlink="">
      <xdr:nvSpPr>
        <xdr:cNvPr id="713" name="テキスト ボックス 712"/>
        <xdr:cNvSpPr txBox="1"/>
      </xdr:nvSpPr>
      <xdr:spPr>
        <a:xfrm>
          <a:off x="17820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915" cy="259080"/>
    <xdr:sp macro="" textlink="">
      <xdr:nvSpPr>
        <xdr:cNvPr id="715" name="テキスト ボックス 714"/>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105410</xdr:rowOff>
    </xdr:from>
    <xdr:to xmlns:xdr="http://schemas.openxmlformats.org/drawingml/2006/spreadsheetDrawing">
      <xdr:col>116</xdr:col>
      <xdr:colOff>62865</xdr:colOff>
      <xdr:row>109</xdr:row>
      <xdr:rowOff>32385</xdr:rowOff>
    </xdr:to>
    <xdr:cxnSp macro="">
      <xdr:nvCxnSpPr>
        <xdr:cNvPr id="717" name="直線コネクタ 716"/>
        <xdr:cNvCxnSpPr/>
      </xdr:nvCxnSpPr>
      <xdr:spPr>
        <a:xfrm flipV="1">
          <a:off x="22160865" y="1725041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9900" cy="259080"/>
    <xdr:sp macro="" textlink="">
      <xdr:nvSpPr>
        <xdr:cNvPr id="718" name="【公民館】&#10;一人当たり面積最小値テキスト"/>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719" name="直線コネクタ 718"/>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52070</xdr:rowOff>
    </xdr:from>
    <xdr:ext cx="469900" cy="254635"/>
    <xdr:sp macro="" textlink="">
      <xdr:nvSpPr>
        <xdr:cNvPr id="720" name="【公民館】&#10;一人当たり面積最大値テキスト"/>
        <xdr:cNvSpPr txBox="1"/>
      </xdr:nvSpPr>
      <xdr:spPr>
        <a:xfrm>
          <a:off x="22199600" y="170256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105410</xdr:rowOff>
    </xdr:from>
    <xdr:to xmlns:xdr="http://schemas.openxmlformats.org/drawingml/2006/spreadsheetDrawing">
      <xdr:col>116</xdr:col>
      <xdr:colOff>152400</xdr:colOff>
      <xdr:row>100</xdr:row>
      <xdr:rowOff>105410</xdr:rowOff>
    </xdr:to>
    <xdr:cxnSp macro="">
      <xdr:nvCxnSpPr>
        <xdr:cNvPr id="721" name="直線コネクタ 720"/>
        <xdr:cNvCxnSpPr/>
      </xdr:nvCxnSpPr>
      <xdr:spPr>
        <a:xfrm>
          <a:off x="22072600" y="1725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69215</xdr:rowOff>
    </xdr:from>
    <xdr:ext cx="469900" cy="259080"/>
    <xdr:sp macro="" textlink="">
      <xdr:nvSpPr>
        <xdr:cNvPr id="722" name="【公民館】&#10;一人当たり面積平均値テキスト"/>
        <xdr:cNvSpPr txBox="1"/>
      </xdr:nvSpPr>
      <xdr:spPr>
        <a:xfrm>
          <a:off x="22199600" y="182429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90805</xdr:rowOff>
    </xdr:from>
    <xdr:to xmlns:xdr="http://schemas.openxmlformats.org/drawingml/2006/spreadsheetDrawing">
      <xdr:col>116</xdr:col>
      <xdr:colOff>114300</xdr:colOff>
      <xdr:row>107</xdr:row>
      <xdr:rowOff>20955</xdr:rowOff>
    </xdr:to>
    <xdr:sp macro="" textlink="">
      <xdr:nvSpPr>
        <xdr:cNvPr id="723" name="フローチャート: 判断 722"/>
        <xdr:cNvSpPr/>
      </xdr:nvSpPr>
      <xdr:spPr>
        <a:xfrm>
          <a:off x="22110700" y="182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100330</xdr:rowOff>
    </xdr:from>
    <xdr:to xmlns:xdr="http://schemas.openxmlformats.org/drawingml/2006/spreadsheetDrawing">
      <xdr:col>112</xdr:col>
      <xdr:colOff>38100</xdr:colOff>
      <xdr:row>107</xdr:row>
      <xdr:rowOff>30480</xdr:rowOff>
    </xdr:to>
    <xdr:sp macro="" textlink="">
      <xdr:nvSpPr>
        <xdr:cNvPr id="724" name="フローチャート: 判断 723"/>
        <xdr:cNvSpPr/>
      </xdr:nvSpPr>
      <xdr:spPr>
        <a:xfrm>
          <a:off x="21272500" y="182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110490</xdr:rowOff>
    </xdr:from>
    <xdr:to xmlns:xdr="http://schemas.openxmlformats.org/drawingml/2006/spreadsheetDrawing">
      <xdr:col>107</xdr:col>
      <xdr:colOff>101600</xdr:colOff>
      <xdr:row>107</xdr:row>
      <xdr:rowOff>40640</xdr:rowOff>
    </xdr:to>
    <xdr:sp macro="" textlink="">
      <xdr:nvSpPr>
        <xdr:cNvPr id="725" name="フローチャート: 判断 724"/>
        <xdr:cNvSpPr/>
      </xdr:nvSpPr>
      <xdr:spPr>
        <a:xfrm>
          <a:off x="20383500" y="1828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118745</xdr:rowOff>
    </xdr:from>
    <xdr:to xmlns:xdr="http://schemas.openxmlformats.org/drawingml/2006/spreadsheetDrawing">
      <xdr:col>102</xdr:col>
      <xdr:colOff>165100</xdr:colOff>
      <xdr:row>106</xdr:row>
      <xdr:rowOff>48895</xdr:rowOff>
    </xdr:to>
    <xdr:sp macro="" textlink="">
      <xdr:nvSpPr>
        <xdr:cNvPr id="726" name="フローチャート: 判断 725"/>
        <xdr:cNvSpPr/>
      </xdr:nvSpPr>
      <xdr:spPr>
        <a:xfrm>
          <a:off x="19494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63500</xdr:rowOff>
    </xdr:from>
    <xdr:to xmlns:xdr="http://schemas.openxmlformats.org/drawingml/2006/spreadsheetDrawing">
      <xdr:col>98</xdr:col>
      <xdr:colOff>38100</xdr:colOff>
      <xdr:row>105</xdr:row>
      <xdr:rowOff>164465</xdr:rowOff>
    </xdr:to>
    <xdr:sp macro="" textlink="">
      <xdr:nvSpPr>
        <xdr:cNvPr id="727" name="フローチャート: 判断 726"/>
        <xdr:cNvSpPr/>
      </xdr:nvSpPr>
      <xdr:spPr>
        <a:xfrm>
          <a:off x="18605500" y="1806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2540</xdr:rowOff>
    </xdr:from>
    <xdr:to xmlns:xdr="http://schemas.openxmlformats.org/drawingml/2006/spreadsheetDrawing">
      <xdr:col>116</xdr:col>
      <xdr:colOff>114300</xdr:colOff>
      <xdr:row>102</xdr:row>
      <xdr:rowOff>104140</xdr:rowOff>
    </xdr:to>
    <xdr:sp macro="" textlink="">
      <xdr:nvSpPr>
        <xdr:cNvPr id="733" name="楕円 732"/>
        <xdr:cNvSpPr/>
      </xdr:nvSpPr>
      <xdr:spPr>
        <a:xfrm>
          <a:off x="221107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25400</xdr:rowOff>
    </xdr:from>
    <xdr:ext cx="469900" cy="259080"/>
    <xdr:sp macro="" textlink="">
      <xdr:nvSpPr>
        <xdr:cNvPr id="734" name="【公民館】&#10;一人当たり面積該当値テキスト"/>
        <xdr:cNvSpPr txBox="1"/>
      </xdr:nvSpPr>
      <xdr:spPr>
        <a:xfrm>
          <a:off x="22199600" y="1734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29210</xdr:rowOff>
    </xdr:from>
    <xdr:to xmlns:xdr="http://schemas.openxmlformats.org/drawingml/2006/spreadsheetDrawing">
      <xdr:col>112</xdr:col>
      <xdr:colOff>38100</xdr:colOff>
      <xdr:row>102</xdr:row>
      <xdr:rowOff>130175</xdr:rowOff>
    </xdr:to>
    <xdr:sp macro="" textlink="">
      <xdr:nvSpPr>
        <xdr:cNvPr id="735" name="楕円 734"/>
        <xdr:cNvSpPr/>
      </xdr:nvSpPr>
      <xdr:spPr>
        <a:xfrm>
          <a:off x="21272500" y="1751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53340</xdr:rowOff>
    </xdr:from>
    <xdr:to xmlns:xdr="http://schemas.openxmlformats.org/drawingml/2006/spreadsheetDrawing">
      <xdr:col>116</xdr:col>
      <xdr:colOff>63500</xdr:colOff>
      <xdr:row>102</xdr:row>
      <xdr:rowOff>79375</xdr:rowOff>
    </xdr:to>
    <xdr:cxnSp macro="">
      <xdr:nvCxnSpPr>
        <xdr:cNvPr id="736" name="直線コネクタ 735"/>
        <xdr:cNvCxnSpPr/>
      </xdr:nvCxnSpPr>
      <xdr:spPr>
        <a:xfrm flipV="1">
          <a:off x="21323300" y="1754124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54610</xdr:rowOff>
    </xdr:from>
    <xdr:to xmlns:xdr="http://schemas.openxmlformats.org/drawingml/2006/spreadsheetDrawing">
      <xdr:col>107</xdr:col>
      <xdr:colOff>101600</xdr:colOff>
      <xdr:row>102</xdr:row>
      <xdr:rowOff>156210</xdr:rowOff>
    </xdr:to>
    <xdr:sp macro="" textlink="">
      <xdr:nvSpPr>
        <xdr:cNvPr id="737" name="楕円 736"/>
        <xdr:cNvSpPr/>
      </xdr:nvSpPr>
      <xdr:spPr>
        <a:xfrm>
          <a:off x="20383500" y="175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79375</xdr:rowOff>
    </xdr:from>
    <xdr:to xmlns:xdr="http://schemas.openxmlformats.org/drawingml/2006/spreadsheetDrawing">
      <xdr:col>111</xdr:col>
      <xdr:colOff>177800</xdr:colOff>
      <xdr:row>102</xdr:row>
      <xdr:rowOff>105410</xdr:rowOff>
    </xdr:to>
    <xdr:cxnSp macro="">
      <xdr:nvCxnSpPr>
        <xdr:cNvPr id="738" name="直線コネクタ 737"/>
        <xdr:cNvCxnSpPr/>
      </xdr:nvCxnSpPr>
      <xdr:spPr>
        <a:xfrm flipV="1">
          <a:off x="20434300" y="17567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74930</xdr:rowOff>
    </xdr:from>
    <xdr:to xmlns:xdr="http://schemas.openxmlformats.org/drawingml/2006/spreadsheetDrawing">
      <xdr:col>102</xdr:col>
      <xdr:colOff>165100</xdr:colOff>
      <xdr:row>103</xdr:row>
      <xdr:rowOff>4445</xdr:rowOff>
    </xdr:to>
    <xdr:sp macro="" textlink="">
      <xdr:nvSpPr>
        <xdr:cNvPr id="739" name="楕円 738"/>
        <xdr:cNvSpPr/>
      </xdr:nvSpPr>
      <xdr:spPr>
        <a:xfrm>
          <a:off x="19494500" y="1756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105410</xdr:rowOff>
    </xdr:from>
    <xdr:to xmlns:xdr="http://schemas.openxmlformats.org/drawingml/2006/spreadsheetDrawing">
      <xdr:col>107</xdr:col>
      <xdr:colOff>50800</xdr:colOff>
      <xdr:row>102</xdr:row>
      <xdr:rowOff>125095</xdr:rowOff>
    </xdr:to>
    <xdr:cxnSp macro="">
      <xdr:nvCxnSpPr>
        <xdr:cNvPr id="740" name="直線コネクタ 739"/>
        <xdr:cNvCxnSpPr/>
      </xdr:nvCxnSpPr>
      <xdr:spPr>
        <a:xfrm flipV="1">
          <a:off x="19545300" y="175933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93980</xdr:rowOff>
    </xdr:from>
    <xdr:to xmlns:xdr="http://schemas.openxmlformats.org/drawingml/2006/spreadsheetDrawing">
      <xdr:col>98</xdr:col>
      <xdr:colOff>38100</xdr:colOff>
      <xdr:row>103</xdr:row>
      <xdr:rowOff>24130</xdr:rowOff>
    </xdr:to>
    <xdr:sp macro="" textlink="">
      <xdr:nvSpPr>
        <xdr:cNvPr id="741" name="楕円 740"/>
        <xdr:cNvSpPr/>
      </xdr:nvSpPr>
      <xdr:spPr>
        <a:xfrm>
          <a:off x="18605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102</xdr:row>
      <xdr:rowOff>125095</xdr:rowOff>
    </xdr:from>
    <xdr:to xmlns:xdr="http://schemas.openxmlformats.org/drawingml/2006/spreadsheetDrawing">
      <xdr:col>102</xdr:col>
      <xdr:colOff>114300</xdr:colOff>
      <xdr:row>102</xdr:row>
      <xdr:rowOff>144780</xdr:rowOff>
    </xdr:to>
    <xdr:cxnSp macro="">
      <xdr:nvCxnSpPr>
        <xdr:cNvPr id="742" name="直線コネクタ 741"/>
        <xdr:cNvCxnSpPr/>
      </xdr:nvCxnSpPr>
      <xdr:spPr>
        <a:xfrm flipV="1">
          <a:off x="18656300" y="176129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21590</xdr:rowOff>
    </xdr:from>
    <xdr:ext cx="469900" cy="259080"/>
    <xdr:sp macro="" textlink="">
      <xdr:nvSpPr>
        <xdr:cNvPr id="743" name="n_1aveValue【公民館】&#10;一人当たり面積"/>
        <xdr:cNvSpPr txBox="1"/>
      </xdr:nvSpPr>
      <xdr:spPr>
        <a:xfrm>
          <a:off x="21075650" y="1836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31750</xdr:rowOff>
    </xdr:from>
    <xdr:ext cx="465455" cy="254635"/>
    <xdr:sp macro="" textlink="">
      <xdr:nvSpPr>
        <xdr:cNvPr id="744" name="n_2aveValue【公民館】&#10;一人当たり面積"/>
        <xdr:cNvSpPr txBox="1"/>
      </xdr:nvSpPr>
      <xdr:spPr>
        <a:xfrm>
          <a:off x="20199350" y="183769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40640</xdr:rowOff>
    </xdr:from>
    <xdr:ext cx="465455" cy="254635"/>
    <xdr:sp macro="" textlink="">
      <xdr:nvSpPr>
        <xdr:cNvPr id="745" name="n_3aveValue【公民館】&#10;一人当たり面積"/>
        <xdr:cNvSpPr txBox="1"/>
      </xdr:nvSpPr>
      <xdr:spPr>
        <a:xfrm>
          <a:off x="19310350" y="182143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155575</xdr:rowOff>
    </xdr:from>
    <xdr:ext cx="465455" cy="254635"/>
    <xdr:sp macro="" textlink="">
      <xdr:nvSpPr>
        <xdr:cNvPr id="746" name="n_4aveValue【公民館】&#10;一人当たり面積"/>
        <xdr:cNvSpPr txBox="1"/>
      </xdr:nvSpPr>
      <xdr:spPr>
        <a:xfrm>
          <a:off x="18421350" y="181578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146685</xdr:rowOff>
    </xdr:from>
    <xdr:ext cx="469900" cy="254635"/>
    <xdr:sp macro="" textlink="">
      <xdr:nvSpPr>
        <xdr:cNvPr id="747" name="n_1mainValue【公民館】&#10;一人当たり面積"/>
        <xdr:cNvSpPr txBox="1"/>
      </xdr:nvSpPr>
      <xdr:spPr>
        <a:xfrm>
          <a:off x="21075650" y="172916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1270</xdr:rowOff>
    </xdr:from>
    <xdr:ext cx="465455" cy="259080"/>
    <xdr:sp macro="" textlink="">
      <xdr:nvSpPr>
        <xdr:cNvPr id="748" name="n_2mainValue【公民館】&#10;一人当たり面積"/>
        <xdr:cNvSpPr txBox="1"/>
      </xdr:nvSpPr>
      <xdr:spPr>
        <a:xfrm>
          <a:off x="20199350" y="173177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20955</xdr:rowOff>
    </xdr:from>
    <xdr:ext cx="465455" cy="254635"/>
    <xdr:sp macro="" textlink="">
      <xdr:nvSpPr>
        <xdr:cNvPr id="749" name="n_3mainValue【公民館】&#10;一人当たり面積"/>
        <xdr:cNvSpPr txBox="1"/>
      </xdr:nvSpPr>
      <xdr:spPr>
        <a:xfrm>
          <a:off x="19310350" y="173374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40640</xdr:rowOff>
    </xdr:from>
    <xdr:ext cx="465455" cy="254635"/>
    <xdr:sp macro="" textlink="">
      <xdr:nvSpPr>
        <xdr:cNvPr id="750" name="n_4mainValue【公民館】&#10;一人当たり面積"/>
        <xdr:cNvSpPr txBox="1"/>
      </xdr:nvSpPr>
      <xdr:spPr>
        <a:xfrm>
          <a:off x="18421350" y="173570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・道路については、新設ではなく、老朽化に対応する長寿命化工事が主となるため、ほぼ横ばいで推移しています。</a:t>
          </a:r>
          <a:endParaRPr kumimoji="1" lang="en-US" altLang="ja-JP" sz="1300">
            <a:latin typeface="ＭＳ Ｐゴシック"/>
            <a:ea typeface="ＭＳ Ｐゴシック"/>
          </a:endParaRPr>
        </a:p>
        <a:p>
          <a:r>
            <a:rPr kumimoji="1" lang="ja-JP" altLang="en-US" sz="1300">
              <a:latin typeface="ＭＳ Ｐゴシック"/>
              <a:ea typeface="ＭＳ Ｐゴシック"/>
            </a:rPr>
            <a:t>・橋りょう・トンネルについては、橋りょう長寿命化計画により、橋りょう補修を進めており、ほぼ横ばいを推移しています。</a:t>
          </a:r>
        </a:p>
        <a:p>
          <a:r>
            <a:rPr kumimoji="1" lang="ja-JP" altLang="en-US" sz="1300">
              <a:latin typeface="ＭＳ Ｐゴシック"/>
              <a:ea typeface="ＭＳ Ｐゴシック"/>
            </a:rPr>
            <a:t>・学校施設については、平成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の加悦中学校の全面改築を行ったことにより、以降は類似団体平均程度に収まっています。令和2年度に加悦地域の小学校が統廃合が完了しましたが、野田川地域の小学校統廃合が進んでおらず、減価償却が進む傾向にあります。</a:t>
          </a:r>
        </a:p>
        <a:p>
          <a:r>
            <a:rPr kumimoji="1" lang="ja-JP" altLang="en-US" sz="1300">
              <a:latin typeface="ＭＳ Ｐゴシック"/>
              <a:ea typeface="ＭＳ Ｐゴシック"/>
            </a:rPr>
            <a:t>・公営住宅については、類似団体と比較して公営住宅が多い状況であり、今後も老朽化した施設から順次解体することとしています。</a:t>
          </a:r>
        </a:p>
        <a:p>
          <a:r>
            <a:rPr kumimoji="1" lang="ja-JP" altLang="en-US" sz="1300">
              <a:latin typeface="ＭＳ Ｐゴシック"/>
              <a:ea typeface="ＭＳ Ｐゴシック"/>
            </a:rPr>
            <a:t>・公民館についても類似団体と比較して老朽化が進んでいる状況です。建て替えとなると住民負担も伴うため、長寿命化を図る等検討する必要があります。</a:t>
          </a:r>
        </a:p>
        <a:p>
          <a:r>
            <a:rPr kumimoji="1" lang="ja-JP" altLang="en-US" sz="1300">
              <a:latin typeface="ＭＳ Ｐゴシック"/>
              <a:ea typeface="ＭＳ Ｐゴシック"/>
            </a:rPr>
            <a:t>・認定こども園・幼稚園・保育所については、つばきこども園の新園舎開園に伴い、保育所が統合され旧施設が廃止となったことから令和5年度の減価償却率が減少しています。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005" cy="225425"/>
    <xdr:sp macro="" textlink="">
      <xdr:nvSpPr>
        <xdr:cNvPr id="41" name="テキスト ボックス 40"/>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915" cy="259080"/>
    <xdr:sp macro="" textlink="">
      <xdr:nvSpPr>
        <xdr:cNvPr id="43" name="テキスト ボックス 42"/>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2915" cy="254635"/>
    <xdr:sp macro="" textlink="">
      <xdr:nvSpPr>
        <xdr:cNvPr id="45" name="テキスト ボックス 44"/>
        <xdr:cNvSpPr txBox="1"/>
      </xdr:nvSpPr>
      <xdr:spPr>
        <a:xfrm>
          <a:off x="294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635"/>
    <xdr:sp macro="" textlink="">
      <xdr:nvSpPr>
        <xdr:cNvPr id="49" name="テキスト ボックス 48"/>
        <xdr:cNvSpPr txBox="1"/>
      </xdr:nvSpPr>
      <xdr:spPr>
        <a:xfrm>
          <a:off x="358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4645" cy="254635"/>
    <xdr:sp macro="" textlink="">
      <xdr:nvSpPr>
        <xdr:cNvPr id="55" name="テキスト ボックス 54"/>
        <xdr:cNvSpPr txBox="1"/>
      </xdr:nvSpPr>
      <xdr:spPr>
        <a:xfrm>
          <a:off x="422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4445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83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122555</xdr:rowOff>
    </xdr:from>
    <xdr:ext cx="405130" cy="254635"/>
    <xdr:sp macro="" textlink="">
      <xdr:nvSpPr>
        <xdr:cNvPr id="61" name="【図書館】&#10;有形固定資産減価償却率最大値テキスト"/>
        <xdr:cNvSpPr txBox="1"/>
      </xdr:nvSpPr>
      <xdr:spPr>
        <a:xfrm>
          <a:off x="4673600" y="56089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4445</xdr:rowOff>
    </xdr:from>
    <xdr:to xmlns:xdr="http://schemas.openxmlformats.org/drawingml/2006/spreadsheetDrawing">
      <xdr:col>24</xdr:col>
      <xdr:colOff>152400</xdr:colOff>
      <xdr:row>34</xdr:row>
      <xdr:rowOff>4445</xdr:rowOff>
    </xdr:to>
    <xdr:cxnSp macro="">
      <xdr:nvCxnSpPr>
        <xdr:cNvPr id="62" name="直線コネクタ 61"/>
        <xdr:cNvCxnSpPr/>
      </xdr:nvCxnSpPr>
      <xdr:spPr>
        <a:xfrm>
          <a:off x="4546600" y="583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635</xdr:rowOff>
    </xdr:from>
    <xdr:ext cx="405130" cy="259080"/>
    <xdr:sp macro="" textlink="">
      <xdr:nvSpPr>
        <xdr:cNvPr id="63" name="【図書館】&#10;有形固定資産減価償却率平均値テキスト"/>
        <xdr:cNvSpPr txBox="1"/>
      </xdr:nvSpPr>
      <xdr:spPr>
        <a:xfrm>
          <a:off x="4673600" y="634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149225</xdr:rowOff>
    </xdr:from>
    <xdr:to xmlns:xdr="http://schemas.openxmlformats.org/drawingml/2006/spreadsheetDrawing">
      <xdr:col>24</xdr:col>
      <xdr:colOff>114300</xdr:colOff>
      <xdr:row>38</xdr:row>
      <xdr:rowOff>79375</xdr:rowOff>
    </xdr:to>
    <xdr:sp macro="" textlink="">
      <xdr:nvSpPr>
        <xdr:cNvPr id="64" name="フローチャート: 判断 63"/>
        <xdr:cNvSpPr/>
      </xdr:nvSpPr>
      <xdr:spPr>
        <a:xfrm>
          <a:off x="45847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114935</xdr:rowOff>
    </xdr:from>
    <xdr:to xmlns:xdr="http://schemas.openxmlformats.org/drawingml/2006/spreadsheetDrawing">
      <xdr:col>20</xdr:col>
      <xdr:colOff>38100</xdr:colOff>
      <xdr:row>38</xdr:row>
      <xdr:rowOff>45085</xdr:rowOff>
    </xdr:to>
    <xdr:sp macro="" textlink="">
      <xdr:nvSpPr>
        <xdr:cNvPr id="65" name="フローチャート: 判断 64"/>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84455</xdr:rowOff>
    </xdr:from>
    <xdr:to xmlns:xdr="http://schemas.openxmlformats.org/drawingml/2006/spreadsheetDrawing">
      <xdr:col>15</xdr:col>
      <xdr:colOff>101600</xdr:colOff>
      <xdr:row>38</xdr:row>
      <xdr:rowOff>14605</xdr:rowOff>
    </xdr:to>
    <xdr:sp macro="" textlink="">
      <xdr:nvSpPr>
        <xdr:cNvPr id="66" name="フローチャート: 判断 65"/>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151130</xdr:rowOff>
    </xdr:from>
    <xdr:to xmlns:xdr="http://schemas.openxmlformats.org/drawingml/2006/spreadsheetDrawing">
      <xdr:col>10</xdr:col>
      <xdr:colOff>165100</xdr:colOff>
      <xdr:row>38</xdr:row>
      <xdr:rowOff>81280</xdr:rowOff>
    </xdr:to>
    <xdr:sp macro="" textlink="">
      <xdr:nvSpPr>
        <xdr:cNvPr id="67" name="フローチャート: 判断 66"/>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103505</xdr:rowOff>
    </xdr:from>
    <xdr:to xmlns:xdr="http://schemas.openxmlformats.org/drawingml/2006/spreadsheetDrawing">
      <xdr:col>6</xdr:col>
      <xdr:colOff>38100</xdr:colOff>
      <xdr:row>38</xdr:row>
      <xdr:rowOff>33655</xdr:rowOff>
    </xdr:to>
    <xdr:sp macro="" textlink="">
      <xdr:nvSpPr>
        <xdr:cNvPr id="68" name="フローチャート: 判断 67"/>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46355</xdr:rowOff>
    </xdr:from>
    <xdr:to xmlns:xdr="http://schemas.openxmlformats.org/drawingml/2006/spreadsheetDrawing">
      <xdr:col>24</xdr:col>
      <xdr:colOff>114300</xdr:colOff>
      <xdr:row>39</xdr:row>
      <xdr:rowOff>147955</xdr:rowOff>
    </xdr:to>
    <xdr:sp macro="" textlink="">
      <xdr:nvSpPr>
        <xdr:cNvPr id="74" name="楕円 73"/>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24765</xdr:rowOff>
    </xdr:from>
    <xdr:ext cx="405130" cy="259080"/>
    <xdr:sp macro="" textlink="">
      <xdr:nvSpPr>
        <xdr:cNvPr id="75" name="【図書館】&#10;有形固定資産減価償却率該当値テキスト"/>
        <xdr:cNvSpPr txBox="1"/>
      </xdr:nvSpPr>
      <xdr:spPr>
        <a:xfrm>
          <a:off x="4673600" y="671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23495</xdr:rowOff>
    </xdr:from>
    <xdr:to xmlns:xdr="http://schemas.openxmlformats.org/drawingml/2006/spreadsheetDrawing">
      <xdr:col>20</xdr:col>
      <xdr:colOff>38100</xdr:colOff>
      <xdr:row>39</xdr:row>
      <xdr:rowOff>125095</xdr:rowOff>
    </xdr:to>
    <xdr:sp macro="" textlink="">
      <xdr:nvSpPr>
        <xdr:cNvPr id="76" name="楕円 75"/>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74930</xdr:rowOff>
    </xdr:from>
    <xdr:to xmlns:xdr="http://schemas.openxmlformats.org/drawingml/2006/spreadsheetDrawing">
      <xdr:col>24</xdr:col>
      <xdr:colOff>63500</xdr:colOff>
      <xdr:row>39</xdr:row>
      <xdr:rowOff>97790</xdr:rowOff>
    </xdr:to>
    <xdr:cxnSp macro="">
      <xdr:nvCxnSpPr>
        <xdr:cNvPr id="77" name="直線コネクタ 76"/>
        <xdr:cNvCxnSpPr/>
      </xdr:nvCxnSpPr>
      <xdr:spPr>
        <a:xfrm>
          <a:off x="3797300" y="6761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635</xdr:rowOff>
    </xdr:from>
    <xdr:to xmlns:xdr="http://schemas.openxmlformats.org/drawingml/2006/spreadsheetDrawing">
      <xdr:col>15</xdr:col>
      <xdr:colOff>101600</xdr:colOff>
      <xdr:row>39</xdr:row>
      <xdr:rowOff>102235</xdr:rowOff>
    </xdr:to>
    <xdr:sp macro="" textlink="">
      <xdr:nvSpPr>
        <xdr:cNvPr id="78" name="楕円 77"/>
        <xdr:cNvSpPr/>
      </xdr:nvSpPr>
      <xdr:spPr>
        <a:xfrm>
          <a:off x="2857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52070</xdr:rowOff>
    </xdr:from>
    <xdr:to xmlns:xdr="http://schemas.openxmlformats.org/drawingml/2006/spreadsheetDrawing">
      <xdr:col>19</xdr:col>
      <xdr:colOff>177800</xdr:colOff>
      <xdr:row>39</xdr:row>
      <xdr:rowOff>74930</xdr:rowOff>
    </xdr:to>
    <xdr:cxnSp macro="">
      <xdr:nvCxnSpPr>
        <xdr:cNvPr id="79" name="直線コネクタ 78"/>
        <xdr:cNvCxnSpPr/>
      </xdr:nvCxnSpPr>
      <xdr:spPr>
        <a:xfrm>
          <a:off x="2908300" y="6738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149225</xdr:rowOff>
    </xdr:from>
    <xdr:to xmlns:xdr="http://schemas.openxmlformats.org/drawingml/2006/spreadsheetDrawing">
      <xdr:col>10</xdr:col>
      <xdr:colOff>165100</xdr:colOff>
      <xdr:row>39</xdr:row>
      <xdr:rowOff>79375</xdr:rowOff>
    </xdr:to>
    <xdr:sp macro="" textlink="">
      <xdr:nvSpPr>
        <xdr:cNvPr id="80" name="楕円 79"/>
        <xdr:cNvSpPr/>
      </xdr:nvSpPr>
      <xdr:spPr>
        <a:xfrm>
          <a:off x="1968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29210</xdr:rowOff>
    </xdr:from>
    <xdr:to xmlns:xdr="http://schemas.openxmlformats.org/drawingml/2006/spreadsheetDrawing">
      <xdr:col>15</xdr:col>
      <xdr:colOff>50800</xdr:colOff>
      <xdr:row>39</xdr:row>
      <xdr:rowOff>52070</xdr:rowOff>
    </xdr:to>
    <xdr:cxnSp macro="">
      <xdr:nvCxnSpPr>
        <xdr:cNvPr id="81" name="直線コネクタ 80"/>
        <xdr:cNvCxnSpPr/>
      </xdr:nvCxnSpPr>
      <xdr:spPr>
        <a:xfrm>
          <a:off x="2019300" y="67157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125095</xdr:rowOff>
    </xdr:from>
    <xdr:to xmlns:xdr="http://schemas.openxmlformats.org/drawingml/2006/spreadsheetDrawing">
      <xdr:col>6</xdr:col>
      <xdr:colOff>38100</xdr:colOff>
      <xdr:row>39</xdr:row>
      <xdr:rowOff>55245</xdr:rowOff>
    </xdr:to>
    <xdr:sp macro="" textlink="">
      <xdr:nvSpPr>
        <xdr:cNvPr id="82" name="楕円 81"/>
        <xdr:cNvSpPr/>
      </xdr:nvSpPr>
      <xdr:spPr>
        <a:xfrm>
          <a:off x="1079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4445</xdr:rowOff>
    </xdr:from>
    <xdr:to xmlns:xdr="http://schemas.openxmlformats.org/drawingml/2006/spreadsheetDrawing">
      <xdr:col>10</xdr:col>
      <xdr:colOff>114300</xdr:colOff>
      <xdr:row>39</xdr:row>
      <xdr:rowOff>29210</xdr:rowOff>
    </xdr:to>
    <xdr:cxnSp macro="">
      <xdr:nvCxnSpPr>
        <xdr:cNvPr id="83" name="直線コネクタ 82"/>
        <xdr:cNvCxnSpPr/>
      </xdr:nvCxnSpPr>
      <xdr:spPr>
        <a:xfrm>
          <a:off x="1130300" y="66909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61595</xdr:rowOff>
    </xdr:from>
    <xdr:ext cx="405130" cy="259080"/>
    <xdr:sp macro="" textlink="">
      <xdr:nvSpPr>
        <xdr:cNvPr id="84" name="n_1aveValue【図書館】&#10;有形固定資産減価償却率"/>
        <xdr:cNvSpPr txBox="1"/>
      </xdr:nvSpPr>
      <xdr:spPr>
        <a:xfrm>
          <a:off x="3582035" y="623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31115</xdr:rowOff>
    </xdr:from>
    <xdr:ext cx="400685" cy="254635"/>
    <xdr:sp macro="" textlink="">
      <xdr:nvSpPr>
        <xdr:cNvPr id="85" name="n_2aveValue【図書館】&#10;有形固定資産減価償却率"/>
        <xdr:cNvSpPr txBox="1"/>
      </xdr:nvSpPr>
      <xdr:spPr>
        <a:xfrm>
          <a:off x="2705735" y="62033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97790</xdr:rowOff>
    </xdr:from>
    <xdr:ext cx="400685" cy="254635"/>
    <xdr:sp macro="" textlink="">
      <xdr:nvSpPr>
        <xdr:cNvPr id="86" name="n_3aveValue【図書館】&#10;有形固定資産減価償却率"/>
        <xdr:cNvSpPr txBox="1"/>
      </xdr:nvSpPr>
      <xdr:spPr>
        <a:xfrm>
          <a:off x="1816735" y="62699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50165</xdr:rowOff>
    </xdr:from>
    <xdr:ext cx="400685" cy="259080"/>
    <xdr:sp macro="" textlink="">
      <xdr:nvSpPr>
        <xdr:cNvPr id="87" name="n_4aveValue【図書館】&#10;有形固定資産減価償却率"/>
        <xdr:cNvSpPr txBox="1"/>
      </xdr:nvSpPr>
      <xdr:spPr>
        <a:xfrm>
          <a:off x="927735" y="62223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116205</xdr:rowOff>
    </xdr:from>
    <xdr:ext cx="405130" cy="259080"/>
    <xdr:sp macro="" textlink="">
      <xdr:nvSpPr>
        <xdr:cNvPr id="88" name="n_1mainValue【図書館】&#10;有形固定資産減価償却率"/>
        <xdr:cNvSpPr txBox="1"/>
      </xdr:nvSpPr>
      <xdr:spPr>
        <a:xfrm>
          <a:off x="3582035" y="680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93345</xdr:rowOff>
    </xdr:from>
    <xdr:ext cx="400685" cy="259080"/>
    <xdr:sp macro="" textlink="">
      <xdr:nvSpPr>
        <xdr:cNvPr id="89" name="n_2mainValue【図書館】&#10;有形固定資産減価償却率"/>
        <xdr:cNvSpPr txBox="1"/>
      </xdr:nvSpPr>
      <xdr:spPr>
        <a:xfrm>
          <a:off x="2705735" y="67798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70485</xdr:rowOff>
    </xdr:from>
    <xdr:ext cx="400685" cy="259080"/>
    <xdr:sp macro="" textlink="">
      <xdr:nvSpPr>
        <xdr:cNvPr id="90" name="n_3mainValue【図書館】&#10;有形固定資産減価償却率"/>
        <xdr:cNvSpPr txBox="1"/>
      </xdr:nvSpPr>
      <xdr:spPr>
        <a:xfrm>
          <a:off x="1816735" y="67570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46355</xdr:rowOff>
    </xdr:from>
    <xdr:ext cx="400685" cy="259080"/>
    <xdr:sp macro="" textlink="">
      <xdr:nvSpPr>
        <xdr:cNvPr id="91" name="n_4mainValue【図書館】&#10;有形固定資産減価償却率"/>
        <xdr:cNvSpPr txBox="1"/>
      </xdr:nvSpPr>
      <xdr:spPr>
        <a:xfrm>
          <a:off x="927735" y="67329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5440" cy="225425"/>
    <xdr:sp macro="" textlink="">
      <xdr:nvSpPr>
        <xdr:cNvPr id="100" name="テキスト ボックス 99"/>
        <xdr:cNvSpPr txBox="1"/>
      </xdr:nvSpPr>
      <xdr:spPr>
        <a:xfrm>
          <a:off x="6565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915" cy="259080"/>
    <xdr:sp macro="" textlink="">
      <xdr:nvSpPr>
        <xdr:cNvPr id="103" name="テキスト ボックス 102"/>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2915" cy="254635"/>
    <xdr:sp macro="" textlink="">
      <xdr:nvSpPr>
        <xdr:cNvPr id="105" name="テキスト ボックス 104"/>
        <xdr:cNvSpPr txBox="1"/>
      </xdr:nvSpPr>
      <xdr:spPr>
        <a:xfrm>
          <a:off x="6136640" y="671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2915" cy="259080"/>
    <xdr:sp macro="" textlink="">
      <xdr:nvSpPr>
        <xdr:cNvPr id="107" name="テキスト ボックス 106"/>
        <xdr:cNvSpPr txBox="1"/>
      </xdr:nvSpPr>
      <xdr:spPr>
        <a:xfrm>
          <a:off x="6136640" y="633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2915" cy="259080"/>
    <xdr:sp macro="" textlink="">
      <xdr:nvSpPr>
        <xdr:cNvPr id="109" name="テキスト ボックス 108"/>
        <xdr:cNvSpPr txBox="1"/>
      </xdr:nvSpPr>
      <xdr:spPr>
        <a:xfrm>
          <a:off x="6136640" y="595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2915" cy="254635"/>
    <xdr:sp macro="" textlink="">
      <xdr:nvSpPr>
        <xdr:cNvPr id="111" name="テキスト ボックス 110"/>
        <xdr:cNvSpPr txBox="1"/>
      </xdr:nvSpPr>
      <xdr:spPr>
        <a:xfrm>
          <a:off x="6136640" y="557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915" cy="259080"/>
    <xdr:sp macro="" textlink="">
      <xdr:nvSpPr>
        <xdr:cNvPr id="113" name="テキスト ボックス 112"/>
        <xdr:cNvSpPr txBox="1"/>
      </xdr:nvSpPr>
      <xdr:spPr>
        <a:xfrm>
          <a:off x="6136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118110</xdr:rowOff>
    </xdr:from>
    <xdr:to xmlns:xdr="http://schemas.openxmlformats.org/drawingml/2006/spreadsheetDrawing">
      <xdr:col>54</xdr:col>
      <xdr:colOff>189865</xdr:colOff>
      <xdr:row>42</xdr:row>
      <xdr:rowOff>7620</xdr:rowOff>
    </xdr:to>
    <xdr:cxnSp macro="">
      <xdr:nvCxnSpPr>
        <xdr:cNvPr id="115" name="直線コネクタ 114"/>
        <xdr:cNvCxnSpPr/>
      </xdr:nvCxnSpPr>
      <xdr:spPr>
        <a:xfrm flipV="1">
          <a:off x="10476865" y="594741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11430</xdr:rowOff>
    </xdr:from>
    <xdr:ext cx="469900" cy="259080"/>
    <xdr:sp macro="" textlink="">
      <xdr:nvSpPr>
        <xdr:cNvPr id="116" name="【図書館】&#10;一人当たり面積最小値テキスト"/>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7620</xdr:rowOff>
    </xdr:from>
    <xdr:to xmlns:xdr="http://schemas.openxmlformats.org/drawingml/2006/spreadsheetDrawing">
      <xdr:col>55</xdr:col>
      <xdr:colOff>88900</xdr:colOff>
      <xdr:row>42</xdr:row>
      <xdr:rowOff>7620</xdr:rowOff>
    </xdr:to>
    <xdr:cxnSp macro="">
      <xdr:nvCxnSpPr>
        <xdr:cNvPr id="117" name="直線コネクタ 116"/>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64770</xdr:rowOff>
    </xdr:from>
    <xdr:ext cx="469900" cy="254635"/>
    <xdr:sp macro="" textlink="">
      <xdr:nvSpPr>
        <xdr:cNvPr id="118" name="【図書館】&#10;一人当たり面積最大値テキスト"/>
        <xdr:cNvSpPr txBox="1"/>
      </xdr:nvSpPr>
      <xdr:spPr>
        <a:xfrm>
          <a:off x="10515600" y="57226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118110</xdr:rowOff>
    </xdr:from>
    <xdr:to xmlns:xdr="http://schemas.openxmlformats.org/drawingml/2006/spreadsheetDrawing">
      <xdr:col>55</xdr:col>
      <xdr:colOff>88900</xdr:colOff>
      <xdr:row>34</xdr:row>
      <xdr:rowOff>118110</xdr:rowOff>
    </xdr:to>
    <xdr:cxnSp macro="">
      <xdr:nvCxnSpPr>
        <xdr:cNvPr id="119" name="直線コネクタ 118"/>
        <xdr:cNvCxnSpPr/>
      </xdr:nvCxnSpPr>
      <xdr:spPr>
        <a:xfrm>
          <a:off x="103886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57150</xdr:rowOff>
    </xdr:from>
    <xdr:ext cx="469900" cy="259080"/>
    <xdr:sp macro="" textlink="">
      <xdr:nvSpPr>
        <xdr:cNvPr id="120" name="【図書館】&#10;一人当たり面積平均値テキスト"/>
        <xdr:cNvSpPr txBox="1"/>
      </xdr:nvSpPr>
      <xdr:spPr>
        <a:xfrm>
          <a:off x="10515600" y="6915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78740</xdr:rowOff>
    </xdr:from>
    <xdr:to xmlns:xdr="http://schemas.openxmlformats.org/drawingml/2006/spreadsheetDrawing">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82550</xdr:rowOff>
    </xdr:from>
    <xdr:to xmlns:xdr="http://schemas.openxmlformats.org/drawingml/2006/spreadsheetDrawing">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86360</xdr:rowOff>
    </xdr:from>
    <xdr:to xmlns:xdr="http://schemas.openxmlformats.org/drawingml/2006/spreadsheetDrawing">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74930</xdr:rowOff>
    </xdr:from>
    <xdr:to xmlns:xdr="http://schemas.openxmlformats.org/drawingml/2006/spreadsheetDrawing">
      <xdr:col>41</xdr:col>
      <xdr:colOff>101600</xdr:colOff>
      <xdr:row>41</xdr:row>
      <xdr:rowOff>5080</xdr:rowOff>
    </xdr:to>
    <xdr:sp macro="" textlink="">
      <xdr:nvSpPr>
        <xdr:cNvPr id="124" name="フローチャート: 判断 123"/>
        <xdr:cNvSpPr/>
      </xdr:nvSpPr>
      <xdr:spPr>
        <a:xfrm>
          <a:off x="7810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82550</xdr:rowOff>
    </xdr:from>
    <xdr:to xmlns:xdr="http://schemas.openxmlformats.org/drawingml/2006/spreadsheetDrawing">
      <xdr:col>36</xdr:col>
      <xdr:colOff>165100</xdr:colOff>
      <xdr:row>41</xdr:row>
      <xdr:rowOff>12700</xdr:rowOff>
    </xdr:to>
    <xdr:sp macro="" textlink="">
      <xdr:nvSpPr>
        <xdr:cNvPr id="125" name="フローチャート: 判断 124"/>
        <xdr:cNvSpPr/>
      </xdr:nvSpPr>
      <xdr:spPr>
        <a:xfrm>
          <a:off x="6921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86360</xdr:rowOff>
    </xdr:from>
    <xdr:to xmlns:xdr="http://schemas.openxmlformats.org/drawingml/2006/spreadsheetDrawing">
      <xdr:col>55</xdr:col>
      <xdr:colOff>50800</xdr:colOff>
      <xdr:row>39</xdr:row>
      <xdr:rowOff>16510</xdr:rowOff>
    </xdr:to>
    <xdr:sp macro="" textlink="">
      <xdr:nvSpPr>
        <xdr:cNvPr id="131" name="楕円 130"/>
        <xdr:cNvSpPr/>
      </xdr:nvSpPr>
      <xdr:spPr>
        <a:xfrm>
          <a:off x="10426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109220</xdr:rowOff>
    </xdr:from>
    <xdr:ext cx="469900" cy="254635"/>
    <xdr:sp macro="" textlink="">
      <xdr:nvSpPr>
        <xdr:cNvPr id="132" name="【図書館】&#10;一人当たり面積該当値テキスト"/>
        <xdr:cNvSpPr txBox="1"/>
      </xdr:nvSpPr>
      <xdr:spPr>
        <a:xfrm>
          <a:off x="10515600" y="64528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97790</xdr:rowOff>
    </xdr:from>
    <xdr:to xmlns:xdr="http://schemas.openxmlformats.org/drawingml/2006/spreadsheetDrawing">
      <xdr:col>50</xdr:col>
      <xdr:colOff>165100</xdr:colOff>
      <xdr:row>39</xdr:row>
      <xdr:rowOff>27940</xdr:rowOff>
    </xdr:to>
    <xdr:sp macro="" textlink="">
      <xdr:nvSpPr>
        <xdr:cNvPr id="133" name="楕円 132"/>
        <xdr:cNvSpPr/>
      </xdr:nvSpPr>
      <xdr:spPr>
        <a:xfrm>
          <a:off x="9588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137160</xdr:rowOff>
    </xdr:from>
    <xdr:to xmlns:xdr="http://schemas.openxmlformats.org/drawingml/2006/spreadsheetDrawing">
      <xdr:col>55</xdr:col>
      <xdr:colOff>0</xdr:colOff>
      <xdr:row>38</xdr:row>
      <xdr:rowOff>148590</xdr:rowOff>
    </xdr:to>
    <xdr:cxnSp macro="">
      <xdr:nvCxnSpPr>
        <xdr:cNvPr id="134" name="直線コネクタ 133"/>
        <xdr:cNvCxnSpPr/>
      </xdr:nvCxnSpPr>
      <xdr:spPr>
        <a:xfrm flipV="1">
          <a:off x="9639300" y="66522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113030</xdr:rowOff>
    </xdr:from>
    <xdr:to xmlns:xdr="http://schemas.openxmlformats.org/drawingml/2006/spreadsheetDrawing">
      <xdr:col>46</xdr:col>
      <xdr:colOff>38100</xdr:colOff>
      <xdr:row>39</xdr:row>
      <xdr:rowOff>43180</xdr:rowOff>
    </xdr:to>
    <xdr:sp macro="" textlink="">
      <xdr:nvSpPr>
        <xdr:cNvPr id="135" name="楕円 134"/>
        <xdr:cNvSpPr/>
      </xdr:nvSpPr>
      <xdr:spPr>
        <a:xfrm>
          <a:off x="8699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148590</xdr:rowOff>
    </xdr:from>
    <xdr:to xmlns:xdr="http://schemas.openxmlformats.org/drawingml/2006/spreadsheetDrawing">
      <xdr:col>50</xdr:col>
      <xdr:colOff>114300</xdr:colOff>
      <xdr:row>38</xdr:row>
      <xdr:rowOff>163830</xdr:rowOff>
    </xdr:to>
    <xdr:cxnSp macro="">
      <xdr:nvCxnSpPr>
        <xdr:cNvPr id="136" name="直線コネクタ 135"/>
        <xdr:cNvCxnSpPr/>
      </xdr:nvCxnSpPr>
      <xdr:spPr>
        <a:xfrm flipV="1">
          <a:off x="8750300" y="66636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128270</xdr:rowOff>
    </xdr:from>
    <xdr:to xmlns:xdr="http://schemas.openxmlformats.org/drawingml/2006/spreadsheetDrawing">
      <xdr:col>41</xdr:col>
      <xdr:colOff>101600</xdr:colOff>
      <xdr:row>39</xdr:row>
      <xdr:rowOff>58420</xdr:rowOff>
    </xdr:to>
    <xdr:sp macro="" textlink="">
      <xdr:nvSpPr>
        <xdr:cNvPr id="137" name="楕円 136"/>
        <xdr:cNvSpPr/>
      </xdr:nvSpPr>
      <xdr:spPr>
        <a:xfrm>
          <a:off x="781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163830</xdr:rowOff>
    </xdr:from>
    <xdr:to xmlns:xdr="http://schemas.openxmlformats.org/drawingml/2006/spreadsheetDrawing">
      <xdr:col>45</xdr:col>
      <xdr:colOff>177800</xdr:colOff>
      <xdr:row>39</xdr:row>
      <xdr:rowOff>7620</xdr:rowOff>
    </xdr:to>
    <xdr:cxnSp macro="">
      <xdr:nvCxnSpPr>
        <xdr:cNvPr id="138" name="直線コネクタ 137"/>
        <xdr:cNvCxnSpPr/>
      </xdr:nvCxnSpPr>
      <xdr:spPr>
        <a:xfrm flipV="1">
          <a:off x="7861300" y="66789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139700</xdr:rowOff>
    </xdr:from>
    <xdr:to xmlns:xdr="http://schemas.openxmlformats.org/drawingml/2006/spreadsheetDrawing">
      <xdr:col>36</xdr:col>
      <xdr:colOff>165100</xdr:colOff>
      <xdr:row>39</xdr:row>
      <xdr:rowOff>69850</xdr:rowOff>
    </xdr:to>
    <xdr:sp macro="" textlink="">
      <xdr:nvSpPr>
        <xdr:cNvPr id="139" name="楕円 138"/>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7620</xdr:rowOff>
    </xdr:from>
    <xdr:to xmlns:xdr="http://schemas.openxmlformats.org/drawingml/2006/spreadsheetDrawing">
      <xdr:col>41</xdr:col>
      <xdr:colOff>50800</xdr:colOff>
      <xdr:row>39</xdr:row>
      <xdr:rowOff>19050</xdr:rowOff>
    </xdr:to>
    <xdr:cxnSp macro="">
      <xdr:nvCxnSpPr>
        <xdr:cNvPr id="140" name="直線コネクタ 139"/>
        <xdr:cNvCxnSpPr/>
      </xdr:nvCxnSpPr>
      <xdr:spPr>
        <a:xfrm flipV="1">
          <a:off x="6972300" y="6694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3810</xdr:rowOff>
    </xdr:from>
    <xdr:ext cx="469900" cy="259080"/>
    <xdr:sp macro="" textlink="">
      <xdr:nvSpPr>
        <xdr:cNvPr id="141" name="n_1aveValue【図書館】&#10;一人当たり面積"/>
        <xdr:cNvSpPr txBox="1"/>
      </xdr:nvSpPr>
      <xdr:spPr>
        <a:xfrm>
          <a:off x="9391650" y="703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7620</xdr:rowOff>
    </xdr:from>
    <xdr:ext cx="465455" cy="254635"/>
    <xdr:sp macro="" textlink="">
      <xdr:nvSpPr>
        <xdr:cNvPr id="142" name="n_2aveValue【図書館】&#10;一人当たり面積"/>
        <xdr:cNvSpPr txBox="1"/>
      </xdr:nvSpPr>
      <xdr:spPr>
        <a:xfrm>
          <a:off x="8515350" y="70370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167640</xdr:rowOff>
    </xdr:from>
    <xdr:ext cx="465455" cy="254635"/>
    <xdr:sp macro="" textlink="">
      <xdr:nvSpPr>
        <xdr:cNvPr id="143" name="n_3aveValue【図書館】&#10;一人当たり面積"/>
        <xdr:cNvSpPr txBox="1"/>
      </xdr:nvSpPr>
      <xdr:spPr>
        <a:xfrm>
          <a:off x="7626350" y="70256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3810</xdr:rowOff>
    </xdr:from>
    <xdr:ext cx="465455" cy="259080"/>
    <xdr:sp macro="" textlink="">
      <xdr:nvSpPr>
        <xdr:cNvPr id="144" name="n_4aveValue【図書館】&#10;一人当たり面積"/>
        <xdr:cNvSpPr txBox="1"/>
      </xdr:nvSpPr>
      <xdr:spPr>
        <a:xfrm>
          <a:off x="6737350" y="703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44450</xdr:rowOff>
    </xdr:from>
    <xdr:ext cx="469900" cy="259080"/>
    <xdr:sp macro="" textlink="">
      <xdr:nvSpPr>
        <xdr:cNvPr id="145" name="n_1mainValue【図書館】&#10;一人当たり面積"/>
        <xdr:cNvSpPr txBox="1"/>
      </xdr:nvSpPr>
      <xdr:spPr>
        <a:xfrm>
          <a:off x="9391650" y="6388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59690</xdr:rowOff>
    </xdr:from>
    <xdr:ext cx="465455" cy="259080"/>
    <xdr:sp macro="" textlink="">
      <xdr:nvSpPr>
        <xdr:cNvPr id="146" name="n_2mainValue【図書館】&#10;一人当たり面積"/>
        <xdr:cNvSpPr txBox="1"/>
      </xdr:nvSpPr>
      <xdr:spPr>
        <a:xfrm>
          <a:off x="8515350" y="6403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74930</xdr:rowOff>
    </xdr:from>
    <xdr:ext cx="465455" cy="254635"/>
    <xdr:sp macro="" textlink="">
      <xdr:nvSpPr>
        <xdr:cNvPr id="147" name="n_3mainValue【図書館】&#10;一人当たり面積"/>
        <xdr:cNvSpPr txBox="1"/>
      </xdr:nvSpPr>
      <xdr:spPr>
        <a:xfrm>
          <a:off x="7626350" y="64185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86360</xdr:rowOff>
    </xdr:from>
    <xdr:ext cx="465455" cy="254635"/>
    <xdr:sp macro="" textlink="">
      <xdr:nvSpPr>
        <xdr:cNvPr id="148" name="n_4mainValue【図書館】&#10;一人当たり面積"/>
        <xdr:cNvSpPr txBox="1"/>
      </xdr:nvSpPr>
      <xdr:spPr>
        <a:xfrm>
          <a:off x="6737350" y="64300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005" cy="225425"/>
    <xdr:sp macro="" textlink="">
      <xdr:nvSpPr>
        <xdr:cNvPr id="157" name="テキスト ボックス 156"/>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915" cy="254635"/>
    <xdr:sp macro="" textlink="">
      <xdr:nvSpPr>
        <xdr:cNvPr id="159" name="テキスト ボックス 158"/>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915" cy="259080"/>
    <xdr:sp macro="" textlink="">
      <xdr:nvSpPr>
        <xdr:cNvPr id="161" name="テキスト ボックス 160"/>
        <xdr:cNvSpPr txBox="1"/>
      </xdr:nvSpPr>
      <xdr:spPr>
        <a:xfrm>
          <a:off x="294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635"/>
    <xdr:sp macro="" textlink="">
      <xdr:nvSpPr>
        <xdr:cNvPr id="165" name="テキスト ボックス 164"/>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635"/>
    <xdr:sp macro="" textlink="">
      <xdr:nvSpPr>
        <xdr:cNvPr id="169" name="テキスト ボックス 168"/>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645" cy="259080"/>
    <xdr:sp macro="" textlink="">
      <xdr:nvSpPr>
        <xdr:cNvPr id="171" name="テキスト ボックス 170"/>
        <xdr:cNvSpPr txBox="1"/>
      </xdr:nvSpPr>
      <xdr:spPr>
        <a:xfrm>
          <a:off x="422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140335</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634865" y="957008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4635"/>
    <xdr:sp macro="" textlink="">
      <xdr:nvSpPr>
        <xdr:cNvPr id="175" name="【体育館・プール】&#10;有形固定資産減価償却率最小値テキスト"/>
        <xdr:cNvSpPr txBox="1"/>
      </xdr:nvSpPr>
      <xdr:spPr>
        <a:xfrm>
          <a:off x="4673600" y="111074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86995</xdr:rowOff>
    </xdr:from>
    <xdr:ext cx="340360" cy="254635"/>
    <xdr:sp macro="" textlink="">
      <xdr:nvSpPr>
        <xdr:cNvPr id="177" name="【体育館・プール】&#10;有形固定資産減価償却率最大値テキスト"/>
        <xdr:cNvSpPr txBox="1"/>
      </xdr:nvSpPr>
      <xdr:spPr>
        <a:xfrm>
          <a:off x="4673600" y="934529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140335</xdr:rowOff>
    </xdr:from>
    <xdr:to xmlns:xdr="http://schemas.openxmlformats.org/drawingml/2006/spreadsheetDrawing">
      <xdr:col>24</xdr:col>
      <xdr:colOff>152400</xdr:colOff>
      <xdr:row>55</xdr:row>
      <xdr:rowOff>140335</xdr:rowOff>
    </xdr:to>
    <xdr:cxnSp macro="">
      <xdr:nvCxnSpPr>
        <xdr:cNvPr id="178" name="直線コネクタ 177"/>
        <xdr:cNvCxnSpPr/>
      </xdr:nvCxnSpPr>
      <xdr:spPr>
        <a:xfrm>
          <a:off x="4546600" y="957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45720</xdr:rowOff>
    </xdr:from>
    <xdr:ext cx="405130" cy="259080"/>
    <xdr:sp macro="" textlink="">
      <xdr:nvSpPr>
        <xdr:cNvPr id="179" name="【体育館・プール】&#10;有形固定資産減価償却率平均値テキスト"/>
        <xdr:cNvSpPr txBox="1"/>
      </xdr:nvSpPr>
      <xdr:spPr>
        <a:xfrm>
          <a:off x="4673600" y="10332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22860</xdr:rowOff>
    </xdr:from>
    <xdr:to xmlns:xdr="http://schemas.openxmlformats.org/drawingml/2006/spreadsheetDrawing">
      <xdr:col>24</xdr:col>
      <xdr:colOff>114300</xdr:colOff>
      <xdr:row>61</xdr:row>
      <xdr:rowOff>124460</xdr:rowOff>
    </xdr:to>
    <xdr:sp macro="" textlink="">
      <xdr:nvSpPr>
        <xdr:cNvPr id="180" name="フローチャート: 判断 179"/>
        <xdr:cNvSpPr/>
      </xdr:nvSpPr>
      <xdr:spPr>
        <a:xfrm>
          <a:off x="45847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34290</xdr:rowOff>
    </xdr:from>
    <xdr:to xmlns:xdr="http://schemas.openxmlformats.org/drawingml/2006/spreadsheetDrawing">
      <xdr:col>20</xdr:col>
      <xdr:colOff>38100</xdr:colOff>
      <xdr:row>61</xdr:row>
      <xdr:rowOff>135890</xdr:rowOff>
    </xdr:to>
    <xdr:sp macro="" textlink="">
      <xdr:nvSpPr>
        <xdr:cNvPr id="181" name="フローチャート: 判断 180"/>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26035</xdr:rowOff>
    </xdr:from>
    <xdr:to xmlns:xdr="http://schemas.openxmlformats.org/drawingml/2006/spreadsheetDrawing">
      <xdr:col>15</xdr:col>
      <xdr:colOff>101600</xdr:colOff>
      <xdr:row>61</xdr:row>
      <xdr:rowOff>127635</xdr:rowOff>
    </xdr:to>
    <xdr:sp macro="" textlink="">
      <xdr:nvSpPr>
        <xdr:cNvPr id="182" name="フローチャート: 判断 181"/>
        <xdr:cNvSpPr/>
      </xdr:nvSpPr>
      <xdr:spPr>
        <a:xfrm>
          <a:off x="28575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88265</xdr:rowOff>
    </xdr:from>
    <xdr:to xmlns:xdr="http://schemas.openxmlformats.org/drawingml/2006/spreadsheetDrawing">
      <xdr:col>10</xdr:col>
      <xdr:colOff>165100</xdr:colOff>
      <xdr:row>62</xdr:row>
      <xdr:rowOff>18415</xdr:rowOff>
    </xdr:to>
    <xdr:sp macro="" textlink="">
      <xdr:nvSpPr>
        <xdr:cNvPr id="183" name="フローチャート: 判断 182"/>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40640</xdr:rowOff>
    </xdr:from>
    <xdr:to xmlns:xdr="http://schemas.openxmlformats.org/drawingml/2006/spreadsheetDrawing">
      <xdr:col>6</xdr:col>
      <xdr:colOff>38100</xdr:colOff>
      <xdr:row>61</xdr:row>
      <xdr:rowOff>142240</xdr:rowOff>
    </xdr:to>
    <xdr:sp macro="" textlink="">
      <xdr:nvSpPr>
        <xdr:cNvPr id="184" name="フローチャート: 判断 183"/>
        <xdr:cNvSpPr/>
      </xdr:nvSpPr>
      <xdr:spPr>
        <a:xfrm>
          <a:off x="1079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635"/>
    <xdr:sp macro="" textlink="">
      <xdr:nvSpPr>
        <xdr:cNvPr id="185" name="テキスト ボックス 184"/>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635"/>
    <xdr:sp macro="" textlink="">
      <xdr:nvSpPr>
        <xdr:cNvPr id="186" name="テキスト ボックス 185"/>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635"/>
    <xdr:sp macro="" textlink="">
      <xdr:nvSpPr>
        <xdr:cNvPr id="187" name="テキスト ボックス 186"/>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635"/>
    <xdr:sp macro="" textlink="">
      <xdr:nvSpPr>
        <xdr:cNvPr id="188" name="テキスト ボックス 187"/>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635"/>
    <xdr:sp macro="" textlink="">
      <xdr:nvSpPr>
        <xdr:cNvPr id="189" name="テキスト ボックス 188"/>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20955</xdr:rowOff>
    </xdr:from>
    <xdr:to xmlns:xdr="http://schemas.openxmlformats.org/drawingml/2006/spreadsheetDrawing">
      <xdr:col>24</xdr:col>
      <xdr:colOff>114300</xdr:colOff>
      <xdr:row>62</xdr:row>
      <xdr:rowOff>122555</xdr:rowOff>
    </xdr:to>
    <xdr:sp macro="" textlink="">
      <xdr:nvSpPr>
        <xdr:cNvPr id="190" name="楕円 189"/>
        <xdr:cNvSpPr/>
      </xdr:nvSpPr>
      <xdr:spPr>
        <a:xfrm>
          <a:off x="4584700" y="106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170815</xdr:rowOff>
    </xdr:from>
    <xdr:ext cx="405130" cy="258445"/>
    <xdr:sp macro="" textlink="">
      <xdr:nvSpPr>
        <xdr:cNvPr id="191" name="【体育館・プール】&#10;有形固定資産減価償却率該当値テキスト"/>
        <xdr:cNvSpPr txBox="1"/>
      </xdr:nvSpPr>
      <xdr:spPr>
        <a:xfrm>
          <a:off x="4673600" y="10629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164465</xdr:rowOff>
    </xdr:from>
    <xdr:to xmlns:xdr="http://schemas.openxmlformats.org/drawingml/2006/spreadsheetDrawing">
      <xdr:col>20</xdr:col>
      <xdr:colOff>38100</xdr:colOff>
      <xdr:row>62</xdr:row>
      <xdr:rowOff>94615</xdr:rowOff>
    </xdr:to>
    <xdr:sp macro="" textlink="">
      <xdr:nvSpPr>
        <xdr:cNvPr id="192" name="楕円 191"/>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43815</xdr:rowOff>
    </xdr:from>
    <xdr:to xmlns:xdr="http://schemas.openxmlformats.org/drawingml/2006/spreadsheetDrawing">
      <xdr:col>24</xdr:col>
      <xdr:colOff>63500</xdr:colOff>
      <xdr:row>62</xdr:row>
      <xdr:rowOff>71755</xdr:rowOff>
    </xdr:to>
    <xdr:cxnSp macro="">
      <xdr:nvCxnSpPr>
        <xdr:cNvPr id="193" name="直線コネクタ 192"/>
        <xdr:cNvCxnSpPr/>
      </xdr:nvCxnSpPr>
      <xdr:spPr>
        <a:xfrm>
          <a:off x="3797300" y="1067371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140335</xdr:rowOff>
    </xdr:from>
    <xdr:to xmlns:xdr="http://schemas.openxmlformats.org/drawingml/2006/spreadsheetDrawing">
      <xdr:col>15</xdr:col>
      <xdr:colOff>101600</xdr:colOff>
      <xdr:row>62</xdr:row>
      <xdr:rowOff>70485</xdr:rowOff>
    </xdr:to>
    <xdr:sp macro="" textlink="">
      <xdr:nvSpPr>
        <xdr:cNvPr id="194" name="楕円 193"/>
        <xdr:cNvSpPr/>
      </xdr:nvSpPr>
      <xdr:spPr>
        <a:xfrm>
          <a:off x="2857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19685</xdr:rowOff>
    </xdr:from>
    <xdr:to xmlns:xdr="http://schemas.openxmlformats.org/drawingml/2006/spreadsheetDrawing">
      <xdr:col>19</xdr:col>
      <xdr:colOff>177800</xdr:colOff>
      <xdr:row>62</xdr:row>
      <xdr:rowOff>43815</xdr:rowOff>
    </xdr:to>
    <xdr:cxnSp macro="">
      <xdr:nvCxnSpPr>
        <xdr:cNvPr id="195" name="直線コネクタ 194"/>
        <xdr:cNvCxnSpPr/>
      </xdr:nvCxnSpPr>
      <xdr:spPr>
        <a:xfrm>
          <a:off x="2908300" y="106495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107315</xdr:rowOff>
    </xdr:from>
    <xdr:to xmlns:xdr="http://schemas.openxmlformats.org/drawingml/2006/spreadsheetDrawing">
      <xdr:col>10</xdr:col>
      <xdr:colOff>165100</xdr:colOff>
      <xdr:row>62</xdr:row>
      <xdr:rowOff>37465</xdr:rowOff>
    </xdr:to>
    <xdr:sp macro="" textlink="">
      <xdr:nvSpPr>
        <xdr:cNvPr id="196" name="楕円 195"/>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158115</xdr:rowOff>
    </xdr:from>
    <xdr:to xmlns:xdr="http://schemas.openxmlformats.org/drawingml/2006/spreadsheetDrawing">
      <xdr:col>15</xdr:col>
      <xdr:colOff>50800</xdr:colOff>
      <xdr:row>62</xdr:row>
      <xdr:rowOff>19685</xdr:rowOff>
    </xdr:to>
    <xdr:cxnSp macro="">
      <xdr:nvCxnSpPr>
        <xdr:cNvPr id="197" name="直線コネクタ 196"/>
        <xdr:cNvCxnSpPr/>
      </xdr:nvCxnSpPr>
      <xdr:spPr>
        <a:xfrm>
          <a:off x="2019300" y="106165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74930</xdr:rowOff>
    </xdr:from>
    <xdr:to xmlns:xdr="http://schemas.openxmlformats.org/drawingml/2006/spreadsheetDrawing">
      <xdr:col>6</xdr:col>
      <xdr:colOff>38100</xdr:colOff>
      <xdr:row>62</xdr:row>
      <xdr:rowOff>5080</xdr:rowOff>
    </xdr:to>
    <xdr:sp macro="" textlink="">
      <xdr:nvSpPr>
        <xdr:cNvPr id="198" name="楕円 197"/>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125730</xdr:rowOff>
    </xdr:from>
    <xdr:to xmlns:xdr="http://schemas.openxmlformats.org/drawingml/2006/spreadsheetDrawing">
      <xdr:col>10</xdr:col>
      <xdr:colOff>114300</xdr:colOff>
      <xdr:row>61</xdr:row>
      <xdr:rowOff>158115</xdr:rowOff>
    </xdr:to>
    <xdr:cxnSp macro="">
      <xdr:nvCxnSpPr>
        <xdr:cNvPr id="199" name="直線コネクタ 198"/>
        <xdr:cNvCxnSpPr/>
      </xdr:nvCxnSpPr>
      <xdr:spPr>
        <a:xfrm>
          <a:off x="1130300" y="105841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152400</xdr:rowOff>
    </xdr:from>
    <xdr:ext cx="405130" cy="259080"/>
    <xdr:sp macro="" textlink="">
      <xdr:nvSpPr>
        <xdr:cNvPr id="200" name="n_1aveValue【体育館・プール】&#10;有形固定資産減価償却率"/>
        <xdr:cNvSpPr txBox="1"/>
      </xdr:nvSpPr>
      <xdr:spPr>
        <a:xfrm>
          <a:off x="3582035" y="1026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144145</xdr:rowOff>
    </xdr:from>
    <xdr:ext cx="400685" cy="254635"/>
    <xdr:sp macro="" textlink="">
      <xdr:nvSpPr>
        <xdr:cNvPr id="201" name="n_2aveValue【体育館・プール】&#10;有形固定資産減価償却率"/>
        <xdr:cNvSpPr txBox="1"/>
      </xdr:nvSpPr>
      <xdr:spPr>
        <a:xfrm>
          <a:off x="2705735" y="102596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34925</xdr:rowOff>
    </xdr:from>
    <xdr:ext cx="400685" cy="259080"/>
    <xdr:sp macro="" textlink="">
      <xdr:nvSpPr>
        <xdr:cNvPr id="202" name="n_3aveValue【体育館・プール】&#10;有形固定資産減価償却率"/>
        <xdr:cNvSpPr txBox="1"/>
      </xdr:nvSpPr>
      <xdr:spPr>
        <a:xfrm>
          <a:off x="1816735" y="103219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158750</xdr:rowOff>
    </xdr:from>
    <xdr:ext cx="400685" cy="259080"/>
    <xdr:sp macro="" textlink="">
      <xdr:nvSpPr>
        <xdr:cNvPr id="203" name="n_4aveValue【体育館・プール】&#10;有形固定資産減価償却率"/>
        <xdr:cNvSpPr txBox="1"/>
      </xdr:nvSpPr>
      <xdr:spPr>
        <a:xfrm>
          <a:off x="927735" y="102743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86360</xdr:rowOff>
    </xdr:from>
    <xdr:ext cx="405130" cy="254635"/>
    <xdr:sp macro="" textlink="">
      <xdr:nvSpPr>
        <xdr:cNvPr id="204" name="n_1mainValue【体育館・プール】&#10;有形固定資産減価償却率"/>
        <xdr:cNvSpPr txBox="1"/>
      </xdr:nvSpPr>
      <xdr:spPr>
        <a:xfrm>
          <a:off x="3582035" y="107162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61595</xdr:rowOff>
    </xdr:from>
    <xdr:ext cx="400685" cy="259080"/>
    <xdr:sp macro="" textlink="">
      <xdr:nvSpPr>
        <xdr:cNvPr id="205" name="n_2mainValue【体育館・プール】&#10;有形固定資産減価償却率"/>
        <xdr:cNvSpPr txBox="1"/>
      </xdr:nvSpPr>
      <xdr:spPr>
        <a:xfrm>
          <a:off x="2705735" y="106914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29210</xdr:rowOff>
    </xdr:from>
    <xdr:ext cx="400685" cy="254635"/>
    <xdr:sp macro="" textlink="">
      <xdr:nvSpPr>
        <xdr:cNvPr id="206" name="n_3mainValue【体育館・プール】&#10;有形固定資産減価償却率"/>
        <xdr:cNvSpPr txBox="1"/>
      </xdr:nvSpPr>
      <xdr:spPr>
        <a:xfrm>
          <a:off x="1816735" y="106591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167640</xdr:rowOff>
    </xdr:from>
    <xdr:ext cx="400685" cy="254635"/>
    <xdr:sp macro="" textlink="">
      <xdr:nvSpPr>
        <xdr:cNvPr id="207" name="n_4mainValue【体育館・プール】&#10;有形固定資産減価償却率"/>
        <xdr:cNvSpPr txBox="1"/>
      </xdr:nvSpPr>
      <xdr:spPr>
        <a:xfrm>
          <a:off x="927735" y="106260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216" name="テキスト ボックス 215"/>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2915" cy="259080"/>
    <xdr:sp macro="" textlink="">
      <xdr:nvSpPr>
        <xdr:cNvPr id="219" name="テキスト ボックス 218"/>
        <xdr:cNvSpPr txBox="1"/>
      </xdr:nvSpPr>
      <xdr:spPr>
        <a:xfrm>
          <a:off x="6136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2915" cy="259080"/>
    <xdr:sp macro="" textlink="">
      <xdr:nvSpPr>
        <xdr:cNvPr id="221" name="テキスト ボックス 220"/>
        <xdr:cNvSpPr txBox="1"/>
      </xdr:nvSpPr>
      <xdr:spPr>
        <a:xfrm>
          <a:off x="6136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2915" cy="254635"/>
    <xdr:sp macro="" textlink="">
      <xdr:nvSpPr>
        <xdr:cNvPr id="223" name="テキスト ボックス 222"/>
        <xdr:cNvSpPr txBox="1"/>
      </xdr:nvSpPr>
      <xdr:spPr>
        <a:xfrm>
          <a:off x="6136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2915" cy="259080"/>
    <xdr:sp macro="" textlink="">
      <xdr:nvSpPr>
        <xdr:cNvPr id="225" name="テキスト ボックス 224"/>
        <xdr:cNvSpPr txBox="1"/>
      </xdr:nvSpPr>
      <xdr:spPr>
        <a:xfrm>
          <a:off x="6136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2915" cy="259080"/>
    <xdr:sp macro="" textlink="">
      <xdr:nvSpPr>
        <xdr:cNvPr id="227" name="テキスト ボックス 226"/>
        <xdr:cNvSpPr txBox="1"/>
      </xdr:nvSpPr>
      <xdr:spPr>
        <a:xfrm>
          <a:off x="6136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915" cy="254635"/>
    <xdr:sp macro="" textlink="">
      <xdr:nvSpPr>
        <xdr:cNvPr id="229" name="テキスト ボックス 228"/>
        <xdr:cNvSpPr txBox="1"/>
      </xdr:nvSpPr>
      <xdr:spPr>
        <a:xfrm>
          <a:off x="6136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63500</xdr:rowOff>
    </xdr:to>
    <xdr:cxnSp macro="">
      <xdr:nvCxnSpPr>
        <xdr:cNvPr id="231" name="直線コネクタ 230"/>
        <xdr:cNvCxnSpPr/>
      </xdr:nvCxnSpPr>
      <xdr:spPr>
        <a:xfrm flipV="1">
          <a:off x="10476865" y="971359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66675</xdr:rowOff>
    </xdr:from>
    <xdr:ext cx="469900" cy="254635"/>
    <xdr:sp macro="" textlink="">
      <xdr:nvSpPr>
        <xdr:cNvPr id="232" name="【体育館・プール】&#10;一人当たり面積最小値テキスト"/>
        <xdr:cNvSpPr txBox="1"/>
      </xdr:nvSpPr>
      <xdr:spPr>
        <a:xfrm>
          <a:off x="10515600" y="110394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63500</xdr:rowOff>
    </xdr:from>
    <xdr:to xmlns:xdr="http://schemas.openxmlformats.org/drawingml/2006/spreadsheetDrawing">
      <xdr:col>55</xdr:col>
      <xdr:colOff>88900</xdr:colOff>
      <xdr:row>64</xdr:row>
      <xdr:rowOff>63500</xdr:rowOff>
    </xdr:to>
    <xdr:cxnSp macro="">
      <xdr:nvCxnSpPr>
        <xdr:cNvPr id="233" name="直線コネクタ 232"/>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469900" cy="259080"/>
    <xdr:sp macro="" textlink="">
      <xdr:nvSpPr>
        <xdr:cNvPr id="234" name="【体育館・プール】&#10;一人当たり面積最大値テキスト"/>
        <xdr:cNvSpPr txBox="1"/>
      </xdr:nvSpPr>
      <xdr:spPr>
        <a:xfrm>
          <a:off x="10515600" y="9488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5" name="直線コネクタ 234"/>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20955</xdr:rowOff>
    </xdr:from>
    <xdr:ext cx="469900" cy="254635"/>
    <xdr:sp macro="" textlink="">
      <xdr:nvSpPr>
        <xdr:cNvPr id="236" name="【体育館・プール】&#10;一人当たり面積平均値テキスト"/>
        <xdr:cNvSpPr txBox="1"/>
      </xdr:nvSpPr>
      <xdr:spPr>
        <a:xfrm>
          <a:off x="10515600" y="1065085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42545</xdr:rowOff>
    </xdr:from>
    <xdr:to xmlns:xdr="http://schemas.openxmlformats.org/drawingml/2006/spreadsheetDrawing">
      <xdr:col>55</xdr:col>
      <xdr:colOff>50800</xdr:colOff>
      <xdr:row>62</xdr:row>
      <xdr:rowOff>144145</xdr:rowOff>
    </xdr:to>
    <xdr:sp macro="" textlink="">
      <xdr:nvSpPr>
        <xdr:cNvPr id="237" name="フローチャート: 判断 23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42545</xdr:rowOff>
    </xdr:from>
    <xdr:to xmlns:xdr="http://schemas.openxmlformats.org/drawingml/2006/spreadsheetDrawing">
      <xdr:col>50</xdr:col>
      <xdr:colOff>165100</xdr:colOff>
      <xdr:row>62</xdr:row>
      <xdr:rowOff>144145</xdr:rowOff>
    </xdr:to>
    <xdr:sp macro="" textlink="">
      <xdr:nvSpPr>
        <xdr:cNvPr id="238" name="フローチャート: 判断 23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52070</xdr:rowOff>
    </xdr:from>
    <xdr:to xmlns:xdr="http://schemas.openxmlformats.org/drawingml/2006/spreadsheetDrawing">
      <xdr:col>46</xdr:col>
      <xdr:colOff>38100</xdr:colOff>
      <xdr:row>62</xdr:row>
      <xdr:rowOff>153670</xdr:rowOff>
    </xdr:to>
    <xdr:sp macro="" textlink="">
      <xdr:nvSpPr>
        <xdr:cNvPr id="239" name="フローチャート: 判断 23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139700</xdr:rowOff>
    </xdr:from>
    <xdr:to xmlns:xdr="http://schemas.openxmlformats.org/drawingml/2006/spreadsheetDrawing">
      <xdr:col>41</xdr:col>
      <xdr:colOff>101600</xdr:colOff>
      <xdr:row>62</xdr:row>
      <xdr:rowOff>69850</xdr:rowOff>
    </xdr:to>
    <xdr:sp macro="" textlink="">
      <xdr:nvSpPr>
        <xdr:cNvPr id="240" name="フローチャート: 判断 239"/>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74930</xdr:rowOff>
    </xdr:from>
    <xdr:to xmlns:xdr="http://schemas.openxmlformats.org/drawingml/2006/spreadsheetDrawing">
      <xdr:col>36</xdr:col>
      <xdr:colOff>165100</xdr:colOff>
      <xdr:row>62</xdr:row>
      <xdr:rowOff>5080</xdr:rowOff>
    </xdr:to>
    <xdr:sp macro="" textlink="">
      <xdr:nvSpPr>
        <xdr:cNvPr id="241" name="フローチャート: 判断 240"/>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635"/>
    <xdr:sp macro="" textlink="">
      <xdr:nvSpPr>
        <xdr:cNvPr id="242" name="テキスト ボックス 241"/>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635"/>
    <xdr:sp macro="" textlink="">
      <xdr:nvSpPr>
        <xdr:cNvPr id="243" name="テキスト ボックス 242"/>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635"/>
    <xdr:sp macro="" textlink="">
      <xdr:nvSpPr>
        <xdr:cNvPr id="244" name="テキスト ボックス 243"/>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635"/>
    <xdr:sp macro="" textlink="">
      <xdr:nvSpPr>
        <xdr:cNvPr id="245" name="テキスト ボックス 244"/>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635"/>
    <xdr:sp macro="" textlink="">
      <xdr:nvSpPr>
        <xdr:cNvPr id="246" name="テキスト ボックス 245"/>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17780</xdr:rowOff>
    </xdr:from>
    <xdr:to xmlns:xdr="http://schemas.openxmlformats.org/drawingml/2006/spreadsheetDrawing">
      <xdr:col>55</xdr:col>
      <xdr:colOff>50800</xdr:colOff>
      <xdr:row>61</xdr:row>
      <xdr:rowOff>119380</xdr:rowOff>
    </xdr:to>
    <xdr:sp macro="" textlink="">
      <xdr:nvSpPr>
        <xdr:cNvPr id="247" name="楕円 246"/>
        <xdr:cNvSpPr/>
      </xdr:nvSpPr>
      <xdr:spPr>
        <a:xfrm>
          <a:off x="10426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40640</xdr:rowOff>
    </xdr:from>
    <xdr:ext cx="469900" cy="254635"/>
    <xdr:sp macro="" textlink="">
      <xdr:nvSpPr>
        <xdr:cNvPr id="248" name="【体育館・プール】&#10;一人当たり面積該当値テキスト"/>
        <xdr:cNvSpPr txBox="1"/>
      </xdr:nvSpPr>
      <xdr:spPr>
        <a:xfrm>
          <a:off x="10515600" y="103276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29210</xdr:rowOff>
    </xdr:from>
    <xdr:to xmlns:xdr="http://schemas.openxmlformats.org/drawingml/2006/spreadsheetDrawing">
      <xdr:col>50</xdr:col>
      <xdr:colOff>165100</xdr:colOff>
      <xdr:row>61</xdr:row>
      <xdr:rowOff>130810</xdr:rowOff>
    </xdr:to>
    <xdr:sp macro="" textlink="">
      <xdr:nvSpPr>
        <xdr:cNvPr id="249" name="楕円 248"/>
        <xdr:cNvSpPr/>
      </xdr:nvSpPr>
      <xdr:spPr>
        <a:xfrm>
          <a:off x="958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68580</xdr:rowOff>
    </xdr:from>
    <xdr:to xmlns:xdr="http://schemas.openxmlformats.org/drawingml/2006/spreadsheetDrawing">
      <xdr:col>55</xdr:col>
      <xdr:colOff>0</xdr:colOff>
      <xdr:row>61</xdr:row>
      <xdr:rowOff>80010</xdr:rowOff>
    </xdr:to>
    <xdr:cxnSp macro="">
      <xdr:nvCxnSpPr>
        <xdr:cNvPr id="250" name="直線コネクタ 249"/>
        <xdr:cNvCxnSpPr/>
      </xdr:nvCxnSpPr>
      <xdr:spPr>
        <a:xfrm flipV="1">
          <a:off x="9639300" y="105270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40640</xdr:rowOff>
    </xdr:from>
    <xdr:to xmlns:xdr="http://schemas.openxmlformats.org/drawingml/2006/spreadsheetDrawing">
      <xdr:col>46</xdr:col>
      <xdr:colOff>38100</xdr:colOff>
      <xdr:row>61</xdr:row>
      <xdr:rowOff>142240</xdr:rowOff>
    </xdr:to>
    <xdr:sp macro="" textlink="">
      <xdr:nvSpPr>
        <xdr:cNvPr id="251" name="楕円 250"/>
        <xdr:cNvSpPr/>
      </xdr:nvSpPr>
      <xdr:spPr>
        <a:xfrm>
          <a:off x="869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80010</xdr:rowOff>
    </xdr:from>
    <xdr:to xmlns:xdr="http://schemas.openxmlformats.org/drawingml/2006/spreadsheetDrawing">
      <xdr:col>50</xdr:col>
      <xdr:colOff>114300</xdr:colOff>
      <xdr:row>61</xdr:row>
      <xdr:rowOff>91440</xdr:rowOff>
    </xdr:to>
    <xdr:cxnSp macro="">
      <xdr:nvCxnSpPr>
        <xdr:cNvPr id="252" name="直線コネクタ 251"/>
        <xdr:cNvCxnSpPr/>
      </xdr:nvCxnSpPr>
      <xdr:spPr>
        <a:xfrm flipV="1">
          <a:off x="8750300" y="105384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48260</xdr:rowOff>
    </xdr:from>
    <xdr:to xmlns:xdr="http://schemas.openxmlformats.org/drawingml/2006/spreadsheetDrawing">
      <xdr:col>41</xdr:col>
      <xdr:colOff>101600</xdr:colOff>
      <xdr:row>61</xdr:row>
      <xdr:rowOff>149860</xdr:rowOff>
    </xdr:to>
    <xdr:sp macro="" textlink="">
      <xdr:nvSpPr>
        <xdr:cNvPr id="253" name="楕円 252"/>
        <xdr:cNvSpPr/>
      </xdr:nvSpPr>
      <xdr:spPr>
        <a:xfrm>
          <a:off x="781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91440</xdr:rowOff>
    </xdr:from>
    <xdr:to xmlns:xdr="http://schemas.openxmlformats.org/drawingml/2006/spreadsheetDrawing">
      <xdr:col>45</xdr:col>
      <xdr:colOff>177800</xdr:colOff>
      <xdr:row>61</xdr:row>
      <xdr:rowOff>99060</xdr:rowOff>
    </xdr:to>
    <xdr:cxnSp macro="">
      <xdr:nvCxnSpPr>
        <xdr:cNvPr id="254" name="直線コネクタ 253"/>
        <xdr:cNvCxnSpPr/>
      </xdr:nvCxnSpPr>
      <xdr:spPr>
        <a:xfrm flipV="1">
          <a:off x="7861300" y="10549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57785</xdr:rowOff>
    </xdr:from>
    <xdr:to xmlns:xdr="http://schemas.openxmlformats.org/drawingml/2006/spreadsheetDrawing">
      <xdr:col>36</xdr:col>
      <xdr:colOff>165100</xdr:colOff>
      <xdr:row>61</xdr:row>
      <xdr:rowOff>159385</xdr:rowOff>
    </xdr:to>
    <xdr:sp macro="" textlink="">
      <xdr:nvSpPr>
        <xdr:cNvPr id="255" name="楕円 254"/>
        <xdr:cNvSpPr/>
      </xdr:nvSpPr>
      <xdr:spPr>
        <a:xfrm>
          <a:off x="6921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99060</xdr:rowOff>
    </xdr:from>
    <xdr:to xmlns:xdr="http://schemas.openxmlformats.org/drawingml/2006/spreadsheetDrawing">
      <xdr:col>41</xdr:col>
      <xdr:colOff>50800</xdr:colOff>
      <xdr:row>61</xdr:row>
      <xdr:rowOff>109220</xdr:rowOff>
    </xdr:to>
    <xdr:cxnSp macro="">
      <xdr:nvCxnSpPr>
        <xdr:cNvPr id="256" name="直線コネクタ 255"/>
        <xdr:cNvCxnSpPr/>
      </xdr:nvCxnSpPr>
      <xdr:spPr>
        <a:xfrm flipV="1">
          <a:off x="6972300" y="105575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135255</xdr:rowOff>
    </xdr:from>
    <xdr:ext cx="469900" cy="254635"/>
    <xdr:sp macro="" textlink="">
      <xdr:nvSpPr>
        <xdr:cNvPr id="257" name="n_1aveValue【体育館・プール】&#10;一人当たり面積"/>
        <xdr:cNvSpPr txBox="1"/>
      </xdr:nvSpPr>
      <xdr:spPr>
        <a:xfrm>
          <a:off x="9391650" y="107651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144780</xdr:rowOff>
    </xdr:from>
    <xdr:ext cx="465455" cy="254635"/>
    <xdr:sp macro="" textlink="">
      <xdr:nvSpPr>
        <xdr:cNvPr id="258" name="n_2aveValue【体育館・プール】&#10;一人当たり面積"/>
        <xdr:cNvSpPr txBox="1"/>
      </xdr:nvSpPr>
      <xdr:spPr>
        <a:xfrm>
          <a:off x="8515350" y="107746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60960</xdr:rowOff>
    </xdr:from>
    <xdr:ext cx="465455" cy="259080"/>
    <xdr:sp macro="" textlink="">
      <xdr:nvSpPr>
        <xdr:cNvPr id="259" name="n_3aveValue【体育館・プール】&#10;一人当たり面積"/>
        <xdr:cNvSpPr txBox="1"/>
      </xdr:nvSpPr>
      <xdr:spPr>
        <a:xfrm>
          <a:off x="7626350" y="1069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167640</xdr:rowOff>
    </xdr:from>
    <xdr:ext cx="465455" cy="254635"/>
    <xdr:sp macro="" textlink="">
      <xdr:nvSpPr>
        <xdr:cNvPr id="260" name="n_4aveValue【体育館・プール】&#10;一人当たり面積"/>
        <xdr:cNvSpPr txBox="1"/>
      </xdr:nvSpPr>
      <xdr:spPr>
        <a:xfrm>
          <a:off x="6737350" y="106260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147320</xdr:rowOff>
    </xdr:from>
    <xdr:ext cx="469900" cy="259080"/>
    <xdr:sp macro="" textlink="">
      <xdr:nvSpPr>
        <xdr:cNvPr id="261" name="n_1mainValue【体育館・プール】&#10;一人当たり面積"/>
        <xdr:cNvSpPr txBox="1"/>
      </xdr:nvSpPr>
      <xdr:spPr>
        <a:xfrm>
          <a:off x="9391650" y="1026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158750</xdr:rowOff>
    </xdr:from>
    <xdr:ext cx="465455" cy="259080"/>
    <xdr:sp macro="" textlink="">
      <xdr:nvSpPr>
        <xdr:cNvPr id="262" name="n_2mainValue【体育館・プール】&#10;一人当たり面積"/>
        <xdr:cNvSpPr txBox="1"/>
      </xdr:nvSpPr>
      <xdr:spPr>
        <a:xfrm>
          <a:off x="8515350" y="102743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166370</xdr:rowOff>
    </xdr:from>
    <xdr:ext cx="465455" cy="254635"/>
    <xdr:sp macro="" textlink="">
      <xdr:nvSpPr>
        <xdr:cNvPr id="263" name="n_3mainValue【体育館・プール】&#10;一人当たり面積"/>
        <xdr:cNvSpPr txBox="1"/>
      </xdr:nvSpPr>
      <xdr:spPr>
        <a:xfrm>
          <a:off x="7626350" y="102819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4445</xdr:rowOff>
    </xdr:from>
    <xdr:ext cx="465455" cy="259080"/>
    <xdr:sp macro="" textlink="">
      <xdr:nvSpPr>
        <xdr:cNvPr id="264" name="n_4mainValue【体育館・プール】&#10;一人当たり面積"/>
        <xdr:cNvSpPr txBox="1"/>
      </xdr:nvSpPr>
      <xdr:spPr>
        <a:xfrm>
          <a:off x="6737350" y="10291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005" cy="220980"/>
    <xdr:sp macro="" textlink="">
      <xdr:nvSpPr>
        <xdr:cNvPr id="273" name="テキスト ボックス 272"/>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915" cy="259080"/>
    <xdr:sp macro="" textlink="">
      <xdr:nvSpPr>
        <xdr:cNvPr id="275" name="テキスト ボックス 274"/>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2915" cy="254635"/>
    <xdr:sp macro="" textlink="">
      <xdr:nvSpPr>
        <xdr:cNvPr id="277" name="テキスト ボックス 276"/>
        <xdr:cNvSpPr txBox="1"/>
      </xdr:nvSpPr>
      <xdr:spPr>
        <a:xfrm>
          <a:off x="294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635"/>
    <xdr:sp macro="" textlink="">
      <xdr:nvSpPr>
        <xdr:cNvPr id="283" name="テキスト ボックス 282"/>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4645" cy="259080"/>
    <xdr:sp macro="" textlink="">
      <xdr:nvSpPr>
        <xdr:cNvPr id="287" name="テキスト ボックス 286"/>
        <xdr:cNvSpPr txBox="1"/>
      </xdr:nvSpPr>
      <xdr:spPr>
        <a:xfrm>
          <a:off x="422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137160</xdr:rowOff>
    </xdr:from>
    <xdr:to xmlns:xdr="http://schemas.openxmlformats.org/drawingml/2006/spreadsheetDrawing">
      <xdr:col>24</xdr:col>
      <xdr:colOff>62865</xdr:colOff>
      <xdr:row>86</xdr:row>
      <xdr:rowOff>114300</xdr:rowOff>
    </xdr:to>
    <xdr:cxnSp macro="">
      <xdr:nvCxnSpPr>
        <xdr:cNvPr id="289" name="直線コネクタ 288"/>
        <xdr:cNvCxnSpPr/>
      </xdr:nvCxnSpPr>
      <xdr:spPr>
        <a:xfrm flipV="1">
          <a:off x="4634865" y="1333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0"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1" name="直線コネクタ 290"/>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83820</xdr:rowOff>
    </xdr:from>
    <xdr:ext cx="405130" cy="259080"/>
    <xdr:sp macro="" textlink="">
      <xdr:nvSpPr>
        <xdr:cNvPr id="292" name="【福祉施設】&#10;有形固定資産減価償却率最大値テキスト"/>
        <xdr:cNvSpPr txBox="1"/>
      </xdr:nvSpPr>
      <xdr:spPr>
        <a:xfrm>
          <a:off x="4673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137160</xdr:rowOff>
    </xdr:from>
    <xdr:to xmlns:xdr="http://schemas.openxmlformats.org/drawingml/2006/spreadsheetDrawing">
      <xdr:col>24</xdr:col>
      <xdr:colOff>152400</xdr:colOff>
      <xdr:row>77</xdr:row>
      <xdr:rowOff>137160</xdr:rowOff>
    </xdr:to>
    <xdr:cxnSp macro="">
      <xdr:nvCxnSpPr>
        <xdr:cNvPr id="293" name="直線コネクタ 292"/>
        <xdr:cNvCxnSpPr/>
      </xdr:nvCxnSpPr>
      <xdr:spPr>
        <a:xfrm>
          <a:off x="4546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34925</xdr:rowOff>
    </xdr:from>
    <xdr:ext cx="405130" cy="259080"/>
    <xdr:sp macro="" textlink="">
      <xdr:nvSpPr>
        <xdr:cNvPr id="294" name="【福祉施設】&#10;有形固定資産減価償却率平均値テキスト"/>
        <xdr:cNvSpPr txBox="1"/>
      </xdr:nvSpPr>
      <xdr:spPr>
        <a:xfrm>
          <a:off x="4673600" y="1392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12065</xdr:rowOff>
    </xdr:from>
    <xdr:to xmlns:xdr="http://schemas.openxmlformats.org/drawingml/2006/spreadsheetDrawing">
      <xdr:col>24</xdr:col>
      <xdr:colOff>114300</xdr:colOff>
      <xdr:row>82</xdr:row>
      <xdr:rowOff>113665</xdr:rowOff>
    </xdr:to>
    <xdr:sp macro="" textlink="">
      <xdr:nvSpPr>
        <xdr:cNvPr id="295" name="フローチャート: 判断 294"/>
        <xdr:cNvSpPr/>
      </xdr:nvSpPr>
      <xdr:spPr>
        <a:xfrm>
          <a:off x="45847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164465</xdr:rowOff>
    </xdr:from>
    <xdr:to xmlns:xdr="http://schemas.openxmlformats.org/drawingml/2006/spreadsheetDrawing">
      <xdr:col>20</xdr:col>
      <xdr:colOff>38100</xdr:colOff>
      <xdr:row>82</xdr:row>
      <xdr:rowOff>94615</xdr:rowOff>
    </xdr:to>
    <xdr:sp macro="" textlink="">
      <xdr:nvSpPr>
        <xdr:cNvPr id="296" name="フローチャート: 判断 295"/>
        <xdr:cNvSpPr/>
      </xdr:nvSpPr>
      <xdr:spPr>
        <a:xfrm>
          <a:off x="3746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145415</xdr:rowOff>
    </xdr:from>
    <xdr:to xmlns:xdr="http://schemas.openxmlformats.org/drawingml/2006/spreadsheetDrawing">
      <xdr:col>15</xdr:col>
      <xdr:colOff>101600</xdr:colOff>
      <xdr:row>82</xdr:row>
      <xdr:rowOff>75565</xdr:rowOff>
    </xdr:to>
    <xdr:sp macro="" textlink="">
      <xdr:nvSpPr>
        <xdr:cNvPr id="297" name="フローチャート: 判断 296"/>
        <xdr:cNvSpPr/>
      </xdr:nvSpPr>
      <xdr:spPr>
        <a:xfrm>
          <a:off x="2857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25400</xdr:rowOff>
    </xdr:from>
    <xdr:to xmlns:xdr="http://schemas.openxmlformats.org/drawingml/2006/spreadsheetDrawing">
      <xdr:col>10</xdr:col>
      <xdr:colOff>165100</xdr:colOff>
      <xdr:row>82</xdr:row>
      <xdr:rowOff>127000</xdr:rowOff>
    </xdr:to>
    <xdr:sp macro="" textlink="">
      <xdr:nvSpPr>
        <xdr:cNvPr id="298" name="フローチャート: 判断 297"/>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99695</xdr:rowOff>
    </xdr:from>
    <xdr:to xmlns:xdr="http://schemas.openxmlformats.org/drawingml/2006/spreadsheetDrawing">
      <xdr:col>6</xdr:col>
      <xdr:colOff>38100</xdr:colOff>
      <xdr:row>82</xdr:row>
      <xdr:rowOff>29845</xdr:rowOff>
    </xdr:to>
    <xdr:sp macro="" textlink="">
      <xdr:nvSpPr>
        <xdr:cNvPr id="299" name="フローチャート: 判断 298"/>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15875</xdr:rowOff>
    </xdr:from>
    <xdr:to xmlns:xdr="http://schemas.openxmlformats.org/drawingml/2006/spreadsheetDrawing">
      <xdr:col>24</xdr:col>
      <xdr:colOff>114300</xdr:colOff>
      <xdr:row>84</xdr:row>
      <xdr:rowOff>117475</xdr:rowOff>
    </xdr:to>
    <xdr:sp macro="" textlink="">
      <xdr:nvSpPr>
        <xdr:cNvPr id="305" name="楕円 304"/>
        <xdr:cNvSpPr/>
      </xdr:nvSpPr>
      <xdr:spPr>
        <a:xfrm>
          <a:off x="4584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166370</xdr:rowOff>
    </xdr:from>
    <xdr:ext cx="405130" cy="254635"/>
    <xdr:sp macro="" textlink="">
      <xdr:nvSpPr>
        <xdr:cNvPr id="306" name="【福祉施設】&#10;有形固定資産減価償却率該当値テキスト"/>
        <xdr:cNvSpPr txBox="1"/>
      </xdr:nvSpPr>
      <xdr:spPr>
        <a:xfrm>
          <a:off x="4673600" y="143967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151130</xdr:rowOff>
    </xdr:from>
    <xdr:to xmlns:xdr="http://schemas.openxmlformats.org/drawingml/2006/spreadsheetDrawing">
      <xdr:col>20</xdr:col>
      <xdr:colOff>38100</xdr:colOff>
      <xdr:row>84</xdr:row>
      <xdr:rowOff>81280</xdr:rowOff>
    </xdr:to>
    <xdr:sp macro="" textlink="">
      <xdr:nvSpPr>
        <xdr:cNvPr id="307" name="楕円 306"/>
        <xdr:cNvSpPr/>
      </xdr:nvSpPr>
      <xdr:spPr>
        <a:xfrm>
          <a:off x="3746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30480</xdr:rowOff>
    </xdr:from>
    <xdr:to xmlns:xdr="http://schemas.openxmlformats.org/drawingml/2006/spreadsheetDrawing">
      <xdr:col>24</xdr:col>
      <xdr:colOff>63500</xdr:colOff>
      <xdr:row>84</xdr:row>
      <xdr:rowOff>66675</xdr:rowOff>
    </xdr:to>
    <xdr:cxnSp macro="">
      <xdr:nvCxnSpPr>
        <xdr:cNvPr id="308" name="直線コネクタ 307"/>
        <xdr:cNvCxnSpPr/>
      </xdr:nvCxnSpPr>
      <xdr:spPr>
        <a:xfrm>
          <a:off x="3797300" y="144322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154940</xdr:rowOff>
    </xdr:from>
    <xdr:to xmlns:xdr="http://schemas.openxmlformats.org/drawingml/2006/spreadsheetDrawing">
      <xdr:col>15</xdr:col>
      <xdr:colOff>101600</xdr:colOff>
      <xdr:row>84</xdr:row>
      <xdr:rowOff>85090</xdr:rowOff>
    </xdr:to>
    <xdr:sp macro="" textlink="">
      <xdr:nvSpPr>
        <xdr:cNvPr id="309" name="楕円 308"/>
        <xdr:cNvSpPr/>
      </xdr:nvSpPr>
      <xdr:spPr>
        <a:xfrm>
          <a:off x="28575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30480</xdr:rowOff>
    </xdr:from>
    <xdr:to xmlns:xdr="http://schemas.openxmlformats.org/drawingml/2006/spreadsheetDrawing">
      <xdr:col>19</xdr:col>
      <xdr:colOff>177800</xdr:colOff>
      <xdr:row>84</xdr:row>
      <xdr:rowOff>34290</xdr:rowOff>
    </xdr:to>
    <xdr:cxnSp macro="">
      <xdr:nvCxnSpPr>
        <xdr:cNvPr id="310" name="直線コネクタ 309"/>
        <xdr:cNvCxnSpPr/>
      </xdr:nvCxnSpPr>
      <xdr:spPr>
        <a:xfrm flipV="1">
          <a:off x="2908300" y="144322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111125</xdr:rowOff>
    </xdr:from>
    <xdr:to xmlns:xdr="http://schemas.openxmlformats.org/drawingml/2006/spreadsheetDrawing">
      <xdr:col>10</xdr:col>
      <xdr:colOff>165100</xdr:colOff>
      <xdr:row>84</xdr:row>
      <xdr:rowOff>41275</xdr:rowOff>
    </xdr:to>
    <xdr:sp macro="" textlink="">
      <xdr:nvSpPr>
        <xdr:cNvPr id="311" name="楕円 310"/>
        <xdr:cNvSpPr/>
      </xdr:nvSpPr>
      <xdr:spPr>
        <a:xfrm>
          <a:off x="1968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161925</xdr:rowOff>
    </xdr:from>
    <xdr:to xmlns:xdr="http://schemas.openxmlformats.org/drawingml/2006/spreadsheetDrawing">
      <xdr:col>15</xdr:col>
      <xdr:colOff>50800</xdr:colOff>
      <xdr:row>84</xdr:row>
      <xdr:rowOff>34290</xdr:rowOff>
    </xdr:to>
    <xdr:cxnSp macro="">
      <xdr:nvCxnSpPr>
        <xdr:cNvPr id="312" name="直線コネクタ 311"/>
        <xdr:cNvCxnSpPr/>
      </xdr:nvCxnSpPr>
      <xdr:spPr>
        <a:xfrm>
          <a:off x="2019300" y="143922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67310</xdr:rowOff>
    </xdr:from>
    <xdr:to xmlns:xdr="http://schemas.openxmlformats.org/drawingml/2006/spreadsheetDrawing">
      <xdr:col>6</xdr:col>
      <xdr:colOff>38100</xdr:colOff>
      <xdr:row>83</xdr:row>
      <xdr:rowOff>168910</xdr:rowOff>
    </xdr:to>
    <xdr:sp macro="" textlink="">
      <xdr:nvSpPr>
        <xdr:cNvPr id="313" name="楕円 312"/>
        <xdr:cNvSpPr/>
      </xdr:nvSpPr>
      <xdr:spPr>
        <a:xfrm>
          <a:off x="1079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118110</xdr:rowOff>
    </xdr:from>
    <xdr:to xmlns:xdr="http://schemas.openxmlformats.org/drawingml/2006/spreadsheetDrawing">
      <xdr:col>10</xdr:col>
      <xdr:colOff>114300</xdr:colOff>
      <xdr:row>83</xdr:row>
      <xdr:rowOff>161925</xdr:rowOff>
    </xdr:to>
    <xdr:cxnSp macro="">
      <xdr:nvCxnSpPr>
        <xdr:cNvPr id="314" name="直線コネクタ 313"/>
        <xdr:cNvCxnSpPr/>
      </xdr:nvCxnSpPr>
      <xdr:spPr>
        <a:xfrm>
          <a:off x="1130300" y="143484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111125</xdr:rowOff>
    </xdr:from>
    <xdr:ext cx="405130" cy="254635"/>
    <xdr:sp macro="" textlink="">
      <xdr:nvSpPr>
        <xdr:cNvPr id="315" name="n_1aveValue【福祉施設】&#10;有形固定資産減価償却率"/>
        <xdr:cNvSpPr txBox="1"/>
      </xdr:nvSpPr>
      <xdr:spPr>
        <a:xfrm>
          <a:off x="3582035" y="138271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92075</xdr:rowOff>
    </xdr:from>
    <xdr:ext cx="400685" cy="259080"/>
    <xdr:sp macro="" textlink="">
      <xdr:nvSpPr>
        <xdr:cNvPr id="316" name="n_2aveValue【福祉施設】&#10;有形固定資産減価償却率"/>
        <xdr:cNvSpPr txBox="1"/>
      </xdr:nvSpPr>
      <xdr:spPr>
        <a:xfrm>
          <a:off x="2705735" y="138080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143510</xdr:rowOff>
    </xdr:from>
    <xdr:ext cx="400685" cy="254635"/>
    <xdr:sp macro="" textlink="">
      <xdr:nvSpPr>
        <xdr:cNvPr id="317" name="n_3aveValue【福祉施設】&#10;有形固定資産減価償却率"/>
        <xdr:cNvSpPr txBox="1"/>
      </xdr:nvSpPr>
      <xdr:spPr>
        <a:xfrm>
          <a:off x="1816735" y="138595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46355</xdr:rowOff>
    </xdr:from>
    <xdr:ext cx="400685" cy="259080"/>
    <xdr:sp macro="" textlink="">
      <xdr:nvSpPr>
        <xdr:cNvPr id="318" name="n_4aveValue【福祉施設】&#10;有形固定資産減価償却率"/>
        <xdr:cNvSpPr txBox="1"/>
      </xdr:nvSpPr>
      <xdr:spPr>
        <a:xfrm>
          <a:off x="927735" y="137623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72390</xdr:rowOff>
    </xdr:from>
    <xdr:ext cx="405130" cy="259080"/>
    <xdr:sp macro="" textlink="">
      <xdr:nvSpPr>
        <xdr:cNvPr id="319" name="n_1mainValue【福祉施設】&#10;有形固定資産減価償却率"/>
        <xdr:cNvSpPr txBox="1"/>
      </xdr:nvSpPr>
      <xdr:spPr>
        <a:xfrm>
          <a:off x="3582035" y="14474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76200</xdr:rowOff>
    </xdr:from>
    <xdr:ext cx="400685" cy="254635"/>
    <xdr:sp macro="" textlink="">
      <xdr:nvSpPr>
        <xdr:cNvPr id="320" name="n_2mainValue【福祉施設】&#10;有形固定資産減価償却率"/>
        <xdr:cNvSpPr txBox="1"/>
      </xdr:nvSpPr>
      <xdr:spPr>
        <a:xfrm>
          <a:off x="2705735" y="144780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32385</xdr:rowOff>
    </xdr:from>
    <xdr:ext cx="400685" cy="254635"/>
    <xdr:sp macro="" textlink="">
      <xdr:nvSpPr>
        <xdr:cNvPr id="321" name="n_3mainValue【福祉施設】&#10;有形固定資産減価償却率"/>
        <xdr:cNvSpPr txBox="1"/>
      </xdr:nvSpPr>
      <xdr:spPr>
        <a:xfrm>
          <a:off x="1816735" y="144341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160020</xdr:rowOff>
    </xdr:from>
    <xdr:ext cx="400685" cy="259080"/>
    <xdr:sp macro="" textlink="">
      <xdr:nvSpPr>
        <xdr:cNvPr id="322" name="n_4mainValue【福祉施設】&#10;有形固定資産減価償却率"/>
        <xdr:cNvSpPr txBox="1"/>
      </xdr:nvSpPr>
      <xdr:spPr>
        <a:xfrm>
          <a:off x="927735" y="143903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0980"/>
    <xdr:sp macro="" textlink="">
      <xdr:nvSpPr>
        <xdr:cNvPr id="331" name="テキスト ボックス 330"/>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915" cy="254635"/>
    <xdr:sp macro="" textlink="">
      <xdr:nvSpPr>
        <xdr:cNvPr id="334" name="テキスト ボックス 333"/>
        <xdr:cNvSpPr txBox="1"/>
      </xdr:nvSpPr>
      <xdr:spPr>
        <a:xfrm>
          <a:off x="6136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915" cy="259080"/>
    <xdr:sp macro="" textlink="">
      <xdr:nvSpPr>
        <xdr:cNvPr id="336" name="テキスト ボックス 335"/>
        <xdr:cNvSpPr txBox="1"/>
      </xdr:nvSpPr>
      <xdr:spPr>
        <a:xfrm>
          <a:off x="6136640" y="1433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915" cy="259080"/>
    <xdr:sp macro="" textlink="">
      <xdr:nvSpPr>
        <xdr:cNvPr id="338" name="テキスト ボックス 337"/>
        <xdr:cNvSpPr txBox="1"/>
      </xdr:nvSpPr>
      <xdr:spPr>
        <a:xfrm>
          <a:off x="6136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915" cy="254635"/>
    <xdr:sp macro="" textlink="">
      <xdr:nvSpPr>
        <xdr:cNvPr id="340" name="テキスト ボックス 339"/>
        <xdr:cNvSpPr txBox="1"/>
      </xdr:nvSpPr>
      <xdr:spPr>
        <a:xfrm>
          <a:off x="6136640" y="1357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915" cy="259080"/>
    <xdr:sp macro="" textlink="">
      <xdr:nvSpPr>
        <xdr:cNvPr id="342" name="テキスト ボックス 341"/>
        <xdr:cNvSpPr txBox="1"/>
      </xdr:nvSpPr>
      <xdr:spPr>
        <a:xfrm>
          <a:off x="6136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915" cy="259080"/>
    <xdr:sp macro="" textlink="">
      <xdr:nvSpPr>
        <xdr:cNvPr id="344" name="テキスト ボックス 343"/>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30480</xdr:rowOff>
    </xdr:from>
    <xdr:to xmlns:xdr="http://schemas.openxmlformats.org/drawingml/2006/spreadsheetDrawing">
      <xdr:col>54</xdr:col>
      <xdr:colOff>189865</xdr:colOff>
      <xdr:row>86</xdr:row>
      <xdr:rowOff>110490</xdr:rowOff>
    </xdr:to>
    <xdr:cxnSp macro="">
      <xdr:nvCxnSpPr>
        <xdr:cNvPr id="346" name="直線コネクタ 345"/>
        <xdr:cNvCxnSpPr/>
      </xdr:nvCxnSpPr>
      <xdr:spPr>
        <a:xfrm flipV="1">
          <a:off x="10476865" y="135750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114300</xdr:rowOff>
    </xdr:from>
    <xdr:ext cx="469900" cy="259080"/>
    <xdr:sp macro="" textlink="">
      <xdr:nvSpPr>
        <xdr:cNvPr id="347" name="【福祉施設】&#10;一人当たり面積最小値テキスト"/>
        <xdr:cNvSpPr txBox="1"/>
      </xdr:nvSpPr>
      <xdr:spPr>
        <a:xfrm>
          <a:off x="10515600" y="1485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110490</xdr:rowOff>
    </xdr:from>
    <xdr:to xmlns:xdr="http://schemas.openxmlformats.org/drawingml/2006/spreadsheetDrawing">
      <xdr:col>55</xdr:col>
      <xdr:colOff>88900</xdr:colOff>
      <xdr:row>86</xdr:row>
      <xdr:rowOff>110490</xdr:rowOff>
    </xdr:to>
    <xdr:cxnSp macro="">
      <xdr:nvCxnSpPr>
        <xdr:cNvPr id="348" name="直線コネクタ 347"/>
        <xdr:cNvCxnSpPr/>
      </xdr:nvCxnSpPr>
      <xdr:spPr>
        <a:xfrm>
          <a:off x="10388600" y="1485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148590</xdr:rowOff>
    </xdr:from>
    <xdr:ext cx="469900" cy="259080"/>
    <xdr:sp macro="" textlink="">
      <xdr:nvSpPr>
        <xdr:cNvPr id="349" name="【福祉施設】&#10;一人当たり面積最大値テキスト"/>
        <xdr:cNvSpPr txBox="1"/>
      </xdr:nvSpPr>
      <xdr:spPr>
        <a:xfrm>
          <a:off x="105156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30480</xdr:rowOff>
    </xdr:from>
    <xdr:to xmlns:xdr="http://schemas.openxmlformats.org/drawingml/2006/spreadsheetDrawing">
      <xdr:col>55</xdr:col>
      <xdr:colOff>88900</xdr:colOff>
      <xdr:row>79</xdr:row>
      <xdr:rowOff>30480</xdr:rowOff>
    </xdr:to>
    <xdr:cxnSp macro="">
      <xdr:nvCxnSpPr>
        <xdr:cNvPr id="350" name="直線コネクタ 349"/>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57150</xdr:rowOff>
    </xdr:from>
    <xdr:ext cx="469900" cy="259080"/>
    <xdr:sp macro="" textlink="">
      <xdr:nvSpPr>
        <xdr:cNvPr id="351" name="【福祉施設】&#10;一人当たり面積平均値テキスト"/>
        <xdr:cNvSpPr txBox="1"/>
      </xdr:nvSpPr>
      <xdr:spPr>
        <a:xfrm>
          <a:off x="10515600" y="14458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78740</xdr:rowOff>
    </xdr:from>
    <xdr:to xmlns:xdr="http://schemas.openxmlformats.org/drawingml/2006/spreadsheetDrawing">
      <xdr:col>55</xdr:col>
      <xdr:colOff>50800</xdr:colOff>
      <xdr:row>85</xdr:row>
      <xdr:rowOff>8890</xdr:rowOff>
    </xdr:to>
    <xdr:sp macro="" textlink="">
      <xdr:nvSpPr>
        <xdr:cNvPr id="352" name="フローチャート: 判断 351"/>
        <xdr:cNvSpPr/>
      </xdr:nvSpPr>
      <xdr:spPr>
        <a:xfrm>
          <a:off x="10426700" y="144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93980</xdr:rowOff>
    </xdr:from>
    <xdr:to xmlns:xdr="http://schemas.openxmlformats.org/drawingml/2006/spreadsheetDrawing">
      <xdr:col>50</xdr:col>
      <xdr:colOff>165100</xdr:colOff>
      <xdr:row>85</xdr:row>
      <xdr:rowOff>24130</xdr:rowOff>
    </xdr:to>
    <xdr:sp macro="" textlink="">
      <xdr:nvSpPr>
        <xdr:cNvPr id="353" name="フローチャート: 判断 352"/>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86360</xdr:rowOff>
    </xdr:from>
    <xdr:to xmlns:xdr="http://schemas.openxmlformats.org/drawingml/2006/spreadsheetDrawing">
      <xdr:col>46</xdr:col>
      <xdr:colOff>38100</xdr:colOff>
      <xdr:row>85</xdr:row>
      <xdr:rowOff>16510</xdr:rowOff>
    </xdr:to>
    <xdr:sp macro="" textlink="">
      <xdr:nvSpPr>
        <xdr:cNvPr id="354" name="フローチャート: 判断 353"/>
        <xdr:cNvSpPr/>
      </xdr:nvSpPr>
      <xdr:spPr>
        <a:xfrm>
          <a:off x="86995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71120</xdr:rowOff>
    </xdr:from>
    <xdr:to xmlns:xdr="http://schemas.openxmlformats.org/drawingml/2006/spreadsheetDrawing">
      <xdr:col>41</xdr:col>
      <xdr:colOff>101600</xdr:colOff>
      <xdr:row>85</xdr:row>
      <xdr:rowOff>1270</xdr:rowOff>
    </xdr:to>
    <xdr:sp macro="" textlink="">
      <xdr:nvSpPr>
        <xdr:cNvPr id="355" name="フローチャート: 判断 354"/>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170180</xdr:rowOff>
    </xdr:from>
    <xdr:to xmlns:xdr="http://schemas.openxmlformats.org/drawingml/2006/spreadsheetDrawing">
      <xdr:col>36</xdr:col>
      <xdr:colOff>165100</xdr:colOff>
      <xdr:row>84</xdr:row>
      <xdr:rowOff>100330</xdr:rowOff>
    </xdr:to>
    <xdr:sp macro="" textlink="">
      <xdr:nvSpPr>
        <xdr:cNvPr id="356" name="フローチャート: 判断 355"/>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55880</xdr:rowOff>
    </xdr:from>
    <xdr:to xmlns:xdr="http://schemas.openxmlformats.org/drawingml/2006/spreadsheetDrawing">
      <xdr:col>55</xdr:col>
      <xdr:colOff>50800</xdr:colOff>
      <xdr:row>82</xdr:row>
      <xdr:rowOff>157480</xdr:rowOff>
    </xdr:to>
    <xdr:sp macro="" textlink="">
      <xdr:nvSpPr>
        <xdr:cNvPr id="362" name="楕円 361"/>
        <xdr:cNvSpPr/>
      </xdr:nvSpPr>
      <xdr:spPr>
        <a:xfrm>
          <a:off x="10426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78740</xdr:rowOff>
    </xdr:from>
    <xdr:ext cx="469900" cy="259080"/>
    <xdr:sp macro="" textlink="">
      <xdr:nvSpPr>
        <xdr:cNvPr id="363" name="【福祉施設】&#10;一人当たり面積該当値テキスト"/>
        <xdr:cNvSpPr txBox="1"/>
      </xdr:nvSpPr>
      <xdr:spPr>
        <a:xfrm>
          <a:off x="10515600" y="1396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71120</xdr:rowOff>
    </xdr:from>
    <xdr:to xmlns:xdr="http://schemas.openxmlformats.org/drawingml/2006/spreadsheetDrawing">
      <xdr:col>50</xdr:col>
      <xdr:colOff>165100</xdr:colOff>
      <xdr:row>83</xdr:row>
      <xdr:rowOff>1270</xdr:rowOff>
    </xdr:to>
    <xdr:sp macro="" textlink="">
      <xdr:nvSpPr>
        <xdr:cNvPr id="364" name="楕円 363"/>
        <xdr:cNvSpPr/>
      </xdr:nvSpPr>
      <xdr:spPr>
        <a:xfrm>
          <a:off x="958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106680</xdr:rowOff>
    </xdr:from>
    <xdr:to xmlns:xdr="http://schemas.openxmlformats.org/drawingml/2006/spreadsheetDrawing">
      <xdr:col>55</xdr:col>
      <xdr:colOff>0</xdr:colOff>
      <xdr:row>82</xdr:row>
      <xdr:rowOff>121920</xdr:rowOff>
    </xdr:to>
    <xdr:cxnSp macro="">
      <xdr:nvCxnSpPr>
        <xdr:cNvPr id="365" name="直線コネクタ 364"/>
        <xdr:cNvCxnSpPr/>
      </xdr:nvCxnSpPr>
      <xdr:spPr>
        <a:xfrm flipV="1">
          <a:off x="9639300" y="141655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86360</xdr:rowOff>
    </xdr:from>
    <xdr:to xmlns:xdr="http://schemas.openxmlformats.org/drawingml/2006/spreadsheetDrawing">
      <xdr:col>46</xdr:col>
      <xdr:colOff>38100</xdr:colOff>
      <xdr:row>83</xdr:row>
      <xdr:rowOff>16510</xdr:rowOff>
    </xdr:to>
    <xdr:sp macro="" textlink="">
      <xdr:nvSpPr>
        <xdr:cNvPr id="366" name="楕円 365"/>
        <xdr:cNvSpPr/>
      </xdr:nvSpPr>
      <xdr:spPr>
        <a:xfrm>
          <a:off x="86995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121920</xdr:rowOff>
    </xdr:from>
    <xdr:to xmlns:xdr="http://schemas.openxmlformats.org/drawingml/2006/spreadsheetDrawing">
      <xdr:col>50</xdr:col>
      <xdr:colOff>114300</xdr:colOff>
      <xdr:row>82</xdr:row>
      <xdr:rowOff>137160</xdr:rowOff>
    </xdr:to>
    <xdr:cxnSp macro="">
      <xdr:nvCxnSpPr>
        <xdr:cNvPr id="367" name="直線コネクタ 366"/>
        <xdr:cNvCxnSpPr/>
      </xdr:nvCxnSpPr>
      <xdr:spPr>
        <a:xfrm flipV="1">
          <a:off x="8750300" y="14180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97790</xdr:rowOff>
    </xdr:from>
    <xdr:to xmlns:xdr="http://schemas.openxmlformats.org/drawingml/2006/spreadsheetDrawing">
      <xdr:col>41</xdr:col>
      <xdr:colOff>101600</xdr:colOff>
      <xdr:row>83</xdr:row>
      <xdr:rowOff>27940</xdr:rowOff>
    </xdr:to>
    <xdr:sp macro="" textlink="">
      <xdr:nvSpPr>
        <xdr:cNvPr id="368" name="楕円 367"/>
        <xdr:cNvSpPr/>
      </xdr:nvSpPr>
      <xdr:spPr>
        <a:xfrm>
          <a:off x="7810500" y="141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137160</xdr:rowOff>
    </xdr:from>
    <xdr:to xmlns:xdr="http://schemas.openxmlformats.org/drawingml/2006/spreadsheetDrawing">
      <xdr:col>45</xdr:col>
      <xdr:colOff>177800</xdr:colOff>
      <xdr:row>82</xdr:row>
      <xdr:rowOff>148590</xdr:rowOff>
    </xdr:to>
    <xdr:cxnSp macro="">
      <xdr:nvCxnSpPr>
        <xdr:cNvPr id="369" name="直線コネクタ 368"/>
        <xdr:cNvCxnSpPr/>
      </xdr:nvCxnSpPr>
      <xdr:spPr>
        <a:xfrm flipV="1">
          <a:off x="7861300" y="141960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105410</xdr:rowOff>
    </xdr:from>
    <xdr:to xmlns:xdr="http://schemas.openxmlformats.org/drawingml/2006/spreadsheetDrawing">
      <xdr:col>36</xdr:col>
      <xdr:colOff>165100</xdr:colOff>
      <xdr:row>83</xdr:row>
      <xdr:rowOff>35560</xdr:rowOff>
    </xdr:to>
    <xdr:sp macro="" textlink="">
      <xdr:nvSpPr>
        <xdr:cNvPr id="370" name="楕円 369"/>
        <xdr:cNvSpPr/>
      </xdr:nvSpPr>
      <xdr:spPr>
        <a:xfrm>
          <a:off x="6921500" y="141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148590</xdr:rowOff>
    </xdr:from>
    <xdr:to xmlns:xdr="http://schemas.openxmlformats.org/drawingml/2006/spreadsheetDrawing">
      <xdr:col>41</xdr:col>
      <xdr:colOff>50800</xdr:colOff>
      <xdr:row>82</xdr:row>
      <xdr:rowOff>156210</xdr:rowOff>
    </xdr:to>
    <xdr:cxnSp macro="">
      <xdr:nvCxnSpPr>
        <xdr:cNvPr id="371" name="直線コネクタ 370"/>
        <xdr:cNvCxnSpPr/>
      </xdr:nvCxnSpPr>
      <xdr:spPr>
        <a:xfrm flipV="1">
          <a:off x="6972300" y="142074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15240</xdr:rowOff>
    </xdr:from>
    <xdr:ext cx="469900" cy="259080"/>
    <xdr:sp macro="" textlink="">
      <xdr:nvSpPr>
        <xdr:cNvPr id="372" name="n_1aveValue【福祉施設】&#10;一人当たり面積"/>
        <xdr:cNvSpPr txBox="1"/>
      </xdr:nvSpPr>
      <xdr:spPr>
        <a:xfrm>
          <a:off x="939165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7620</xdr:rowOff>
    </xdr:from>
    <xdr:ext cx="465455" cy="254635"/>
    <xdr:sp macro="" textlink="">
      <xdr:nvSpPr>
        <xdr:cNvPr id="373" name="n_2aveValue【福祉施設】&#10;一人当たり面積"/>
        <xdr:cNvSpPr txBox="1"/>
      </xdr:nvSpPr>
      <xdr:spPr>
        <a:xfrm>
          <a:off x="8515350" y="145808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163830</xdr:rowOff>
    </xdr:from>
    <xdr:ext cx="465455" cy="259080"/>
    <xdr:sp macro="" textlink="">
      <xdr:nvSpPr>
        <xdr:cNvPr id="374" name="n_3aveValue【福祉施設】&#10;一人当たり面積"/>
        <xdr:cNvSpPr txBox="1"/>
      </xdr:nvSpPr>
      <xdr:spPr>
        <a:xfrm>
          <a:off x="7626350" y="14565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91440</xdr:rowOff>
    </xdr:from>
    <xdr:ext cx="465455" cy="259080"/>
    <xdr:sp macro="" textlink="">
      <xdr:nvSpPr>
        <xdr:cNvPr id="375" name="n_4aveValue【福祉施設】&#10;一人当たり面積"/>
        <xdr:cNvSpPr txBox="1"/>
      </xdr:nvSpPr>
      <xdr:spPr>
        <a:xfrm>
          <a:off x="6737350" y="144932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17780</xdr:rowOff>
    </xdr:from>
    <xdr:ext cx="469900" cy="254635"/>
    <xdr:sp macro="" textlink="">
      <xdr:nvSpPr>
        <xdr:cNvPr id="376" name="n_1mainValue【福祉施設】&#10;一人当たり面積"/>
        <xdr:cNvSpPr txBox="1"/>
      </xdr:nvSpPr>
      <xdr:spPr>
        <a:xfrm>
          <a:off x="9391650" y="139052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33020</xdr:rowOff>
    </xdr:from>
    <xdr:ext cx="465455" cy="259080"/>
    <xdr:sp macro="" textlink="">
      <xdr:nvSpPr>
        <xdr:cNvPr id="377" name="n_2mainValue【福祉施設】&#10;一人当たり面積"/>
        <xdr:cNvSpPr txBox="1"/>
      </xdr:nvSpPr>
      <xdr:spPr>
        <a:xfrm>
          <a:off x="8515350" y="139204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44450</xdr:rowOff>
    </xdr:from>
    <xdr:ext cx="465455" cy="259080"/>
    <xdr:sp macro="" textlink="">
      <xdr:nvSpPr>
        <xdr:cNvPr id="378" name="n_3mainValue【福祉施設】&#10;一人当たり面積"/>
        <xdr:cNvSpPr txBox="1"/>
      </xdr:nvSpPr>
      <xdr:spPr>
        <a:xfrm>
          <a:off x="7626350" y="13931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52070</xdr:rowOff>
    </xdr:from>
    <xdr:ext cx="465455" cy="254635"/>
    <xdr:sp macro="" textlink="">
      <xdr:nvSpPr>
        <xdr:cNvPr id="379" name="n_4mainValue【福祉施設】&#10;一人当たり面積"/>
        <xdr:cNvSpPr txBox="1"/>
      </xdr:nvSpPr>
      <xdr:spPr>
        <a:xfrm>
          <a:off x="6737350" y="139395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005" cy="225425"/>
    <xdr:sp macro="" textlink="">
      <xdr:nvSpPr>
        <xdr:cNvPr id="388" name="テキスト ボックス 387"/>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915" cy="259080"/>
    <xdr:sp macro="" textlink="">
      <xdr:nvSpPr>
        <xdr:cNvPr id="390" name="テキスト ボックス 389"/>
        <xdr:cNvSpPr txBox="1"/>
      </xdr:nvSpPr>
      <xdr:spPr>
        <a:xfrm>
          <a:off x="294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1" name="直線コネクタ 390"/>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2915" cy="254635"/>
    <xdr:sp macro="" textlink="">
      <xdr:nvSpPr>
        <xdr:cNvPr id="392" name="テキスト ボックス 391"/>
        <xdr:cNvSpPr txBox="1"/>
      </xdr:nvSpPr>
      <xdr:spPr>
        <a:xfrm>
          <a:off x="294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3" name="直線コネクタ 392"/>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4" name="テキスト ボックス 393"/>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5" name="直線コネクタ 394"/>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4635"/>
    <xdr:sp macro="" textlink="">
      <xdr:nvSpPr>
        <xdr:cNvPr id="396" name="テキスト ボックス 395"/>
        <xdr:cNvSpPr txBox="1"/>
      </xdr:nvSpPr>
      <xdr:spPr>
        <a:xfrm>
          <a:off x="358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7" name="直線コネクタ 396"/>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8" name="テキスト ボックス 397"/>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9" name="直線コネクタ 398"/>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0" name="テキスト ボックス 399"/>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1" name="直線コネクタ 400"/>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4645" cy="254635"/>
    <xdr:sp macro="" textlink="">
      <xdr:nvSpPr>
        <xdr:cNvPr id="402" name="テキスト ボックス 401"/>
        <xdr:cNvSpPr txBox="1"/>
      </xdr:nvSpPr>
      <xdr:spPr>
        <a:xfrm>
          <a:off x="422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118745</xdr:rowOff>
    </xdr:from>
    <xdr:to xmlns:xdr="http://schemas.openxmlformats.org/drawingml/2006/spreadsheetDrawing">
      <xdr:col>24</xdr:col>
      <xdr:colOff>62865</xdr:colOff>
      <xdr:row>109</xdr:row>
      <xdr:rowOff>35560</xdr:rowOff>
    </xdr:to>
    <xdr:cxnSp macro="">
      <xdr:nvCxnSpPr>
        <xdr:cNvPr id="405" name="直線コネクタ 404"/>
        <xdr:cNvCxnSpPr/>
      </xdr:nvCxnSpPr>
      <xdr:spPr>
        <a:xfrm flipV="1">
          <a:off x="4634865" y="1726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6"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7" name="直線コネクタ 406"/>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65405</xdr:rowOff>
    </xdr:from>
    <xdr:ext cx="405130" cy="254635"/>
    <xdr:sp macro="" textlink="">
      <xdr:nvSpPr>
        <xdr:cNvPr id="408" name="【市民会館】&#10;有形固定資産減価償却率最大値テキスト"/>
        <xdr:cNvSpPr txBox="1"/>
      </xdr:nvSpPr>
      <xdr:spPr>
        <a:xfrm>
          <a:off x="4673600" y="170389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118745</xdr:rowOff>
    </xdr:from>
    <xdr:to xmlns:xdr="http://schemas.openxmlformats.org/drawingml/2006/spreadsheetDrawing">
      <xdr:col>24</xdr:col>
      <xdr:colOff>152400</xdr:colOff>
      <xdr:row>100</xdr:row>
      <xdr:rowOff>118745</xdr:rowOff>
    </xdr:to>
    <xdr:cxnSp macro="">
      <xdr:nvCxnSpPr>
        <xdr:cNvPr id="409" name="直線コネクタ 408"/>
        <xdr:cNvCxnSpPr/>
      </xdr:nvCxnSpPr>
      <xdr:spPr>
        <a:xfrm>
          <a:off x="4546600" y="1726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30480</xdr:rowOff>
    </xdr:from>
    <xdr:ext cx="405130" cy="254635"/>
    <xdr:sp macro="" textlink="">
      <xdr:nvSpPr>
        <xdr:cNvPr id="410" name="【市民会館】&#10;有形固定資産減価償却率平均値テキスト"/>
        <xdr:cNvSpPr txBox="1"/>
      </xdr:nvSpPr>
      <xdr:spPr>
        <a:xfrm>
          <a:off x="4673600" y="1786128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7620</xdr:rowOff>
    </xdr:from>
    <xdr:to xmlns:xdr="http://schemas.openxmlformats.org/drawingml/2006/spreadsheetDrawing">
      <xdr:col>24</xdr:col>
      <xdr:colOff>114300</xdr:colOff>
      <xdr:row>105</xdr:row>
      <xdr:rowOff>109220</xdr:rowOff>
    </xdr:to>
    <xdr:sp macro="" textlink="">
      <xdr:nvSpPr>
        <xdr:cNvPr id="411" name="フローチャート: 判断 410"/>
        <xdr:cNvSpPr/>
      </xdr:nvSpPr>
      <xdr:spPr>
        <a:xfrm>
          <a:off x="4584700" y="1800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139700</xdr:rowOff>
    </xdr:from>
    <xdr:to xmlns:xdr="http://schemas.openxmlformats.org/drawingml/2006/spreadsheetDrawing">
      <xdr:col>20</xdr:col>
      <xdr:colOff>38100</xdr:colOff>
      <xdr:row>105</xdr:row>
      <xdr:rowOff>69850</xdr:rowOff>
    </xdr:to>
    <xdr:sp macro="" textlink="">
      <xdr:nvSpPr>
        <xdr:cNvPr id="412" name="フローチャート: 判断 41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109220</xdr:rowOff>
    </xdr:from>
    <xdr:to xmlns:xdr="http://schemas.openxmlformats.org/drawingml/2006/spreadsheetDrawing">
      <xdr:col>15</xdr:col>
      <xdr:colOff>101600</xdr:colOff>
      <xdr:row>105</xdr:row>
      <xdr:rowOff>38735</xdr:rowOff>
    </xdr:to>
    <xdr:sp macro="" textlink="">
      <xdr:nvSpPr>
        <xdr:cNvPr id="413" name="フローチャート: 判断 412"/>
        <xdr:cNvSpPr/>
      </xdr:nvSpPr>
      <xdr:spPr>
        <a:xfrm>
          <a:off x="2857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156210</xdr:rowOff>
    </xdr:from>
    <xdr:to xmlns:xdr="http://schemas.openxmlformats.org/drawingml/2006/spreadsheetDrawing">
      <xdr:col>10</xdr:col>
      <xdr:colOff>165100</xdr:colOff>
      <xdr:row>105</xdr:row>
      <xdr:rowOff>86360</xdr:rowOff>
    </xdr:to>
    <xdr:sp macro="" textlink="">
      <xdr:nvSpPr>
        <xdr:cNvPr id="414" name="フローチャート: 判断 413"/>
        <xdr:cNvSpPr/>
      </xdr:nvSpPr>
      <xdr:spPr>
        <a:xfrm>
          <a:off x="19685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114935</xdr:rowOff>
    </xdr:from>
    <xdr:to xmlns:xdr="http://schemas.openxmlformats.org/drawingml/2006/spreadsheetDrawing">
      <xdr:col>6</xdr:col>
      <xdr:colOff>38100</xdr:colOff>
      <xdr:row>105</xdr:row>
      <xdr:rowOff>45085</xdr:rowOff>
    </xdr:to>
    <xdr:sp macro="" textlink="">
      <xdr:nvSpPr>
        <xdr:cNvPr id="415" name="フローチャート: 判断 414"/>
        <xdr:cNvSpPr/>
      </xdr:nvSpPr>
      <xdr:spPr>
        <a:xfrm>
          <a:off x="10795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7620</xdr:rowOff>
    </xdr:from>
    <xdr:to xmlns:xdr="http://schemas.openxmlformats.org/drawingml/2006/spreadsheetDrawing">
      <xdr:col>24</xdr:col>
      <xdr:colOff>114300</xdr:colOff>
      <xdr:row>107</xdr:row>
      <xdr:rowOff>109220</xdr:rowOff>
    </xdr:to>
    <xdr:sp macro="" textlink="">
      <xdr:nvSpPr>
        <xdr:cNvPr id="421" name="楕円 420"/>
        <xdr:cNvSpPr/>
      </xdr:nvSpPr>
      <xdr:spPr>
        <a:xfrm>
          <a:off x="45847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157480</xdr:rowOff>
    </xdr:from>
    <xdr:ext cx="405130" cy="254635"/>
    <xdr:sp macro="" textlink="">
      <xdr:nvSpPr>
        <xdr:cNvPr id="422" name="【市民会館】&#10;有形固定資産減価償却率該当値テキスト"/>
        <xdr:cNvSpPr txBox="1"/>
      </xdr:nvSpPr>
      <xdr:spPr>
        <a:xfrm>
          <a:off x="4673600" y="183311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154940</xdr:rowOff>
    </xdr:from>
    <xdr:to xmlns:xdr="http://schemas.openxmlformats.org/drawingml/2006/spreadsheetDrawing">
      <xdr:col>20</xdr:col>
      <xdr:colOff>38100</xdr:colOff>
      <xdr:row>107</xdr:row>
      <xdr:rowOff>84455</xdr:rowOff>
    </xdr:to>
    <xdr:sp macro="" textlink="">
      <xdr:nvSpPr>
        <xdr:cNvPr id="423" name="楕円 422"/>
        <xdr:cNvSpPr/>
      </xdr:nvSpPr>
      <xdr:spPr>
        <a:xfrm>
          <a:off x="3746500" y="18328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33655</xdr:rowOff>
    </xdr:from>
    <xdr:to xmlns:xdr="http://schemas.openxmlformats.org/drawingml/2006/spreadsheetDrawing">
      <xdr:col>24</xdr:col>
      <xdr:colOff>63500</xdr:colOff>
      <xdr:row>107</xdr:row>
      <xdr:rowOff>58420</xdr:rowOff>
    </xdr:to>
    <xdr:cxnSp macro="">
      <xdr:nvCxnSpPr>
        <xdr:cNvPr id="424" name="直線コネクタ 423"/>
        <xdr:cNvCxnSpPr/>
      </xdr:nvCxnSpPr>
      <xdr:spPr>
        <a:xfrm>
          <a:off x="3797300" y="1837880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130175</xdr:rowOff>
    </xdr:from>
    <xdr:to xmlns:xdr="http://schemas.openxmlformats.org/drawingml/2006/spreadsheetDrawing">
      <xdr:col>15</xdr:col>
      <xdr:colOff>101600</xdr:colOff>
      <xdr:row>107</xdr:row>
      <xdr:rowOff>60325</xdr:rowOff>
    </xdr:to>
    <xdr:sp macro="" textlink="">
      <xdr:nvSpPr>
        <xdr:cNvPr id="425" name="楕円 424"/>
        <xdr:cNvSpPr/>
      </xdr:nvSpPr>
      <xdr:spPr>
        <a:xfrm>
          <a:off x="2857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9525</xdr:rowOff>
    </xdr:from>
    <xdr:to xmlns:xdr="http://schemas.openxmlformats.org/drawingml/2006/spreadsheetDrawing">
      <xdr:col>19</xdr:col>
      <xdr:colOff>177800</xdr:colOff>
      <xdr:row>107</xdr:row>
      <xdr:rowOff>33655</xdr:rowOff>
    </xdr:to>
    <xdr:cxnSp macro="">
      <xdr:nvCxnSpPr>
        <xdr:cNvPr id="426" name="直線コネクタ 425"/>
        <xdr:cNvCxnSpPr/>
      </xdr:nvCxnSpPr>
      <xdr:spPr>
        <a:xfrm>
          <a:off x="2908300" y="183546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99060</xdr:rowOff>
    </xdr:from>
    <xdr:to xmlns:xdr="http://schemas.openxmlformats.org/drawingml/2006/spreadsheetDrawing">
      <xdr:col>10</xdr:col>
      <xdr:colOff>165100</xdr:colOff>
      <xdr:row>107</xdr:row>
      <xdr:rowOff>29210</xdr:rowOff>
    </xdr:to>
    <xdr:sp macro="" textlink="">
      <xdr:nvSpPr>
        <xdr:cNvPr id="427" name="楕円 426"/>
        <xdr:cNvSpPr/>
      </xdr:nvSpPr>
      <xdr:spPr>
        <a:xfrm>
          <a:off x="1968500" y="182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149860</xdr:rowOff>
    </xdr:from>
    <xdr:to xmlns:xdr="http://schemas.openxmlformats.org/drawingml/2006/spreadsheetDrawing">
      <xdr:col>15</xdr:col>
      <xdr:colOff>50800</xdr:colOff>
      <xdr:row>107</xdr:row>
      <xdr:rowOff>9525</xdr:rowOff>
    </xdr:to>
    <xdr:cxnSp macro="">
      <xdr:nvCxnSpPr>
        <xdr:cNvPr id="428" name="直線コネクタ 427"/>
        <xdr:cNvCxnSpPr/>
      </xdr:nvCxnSpPr>
      <xdr:spPr>
        <a:xfrm>
          <a:off x="2019300" y="183235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69215</xdr:rowOff>
    </xdr:from>
    <xdr:to xmlns:xdr="http://schemas.openxmlformats.org/drawingml/2006/spreadsheetDrawing">
      <xdr:col>6</xdr:col>
      <xdr:colOff>38100</xdr:colOff>
      <xdr:row>106</xdr:row>
      <xdr:rowOff>170815</xdr:rowOff>
    </xdr:to>
    <xdr:sp macro="" textlink="">
      <xdr:nvSpPr>
        <xdr:cNvPr id="429" name="楕円 428"/>
        <xdr:cNvSpPr/>
      </xdr:nvSpPr>
      <xdr:spPr>
        <a:xfrm>
          <a:off x="1079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120650</xdr:rowOff>
    </xdr:from>
    <xdr:to xmlns:xdr="http://schemas.openxmlformats.org/drawingml/2006/spreadsheetDrawing">
      <xdr:col>10</xdr:col>
      <xdr:colOff>114300</xdr:colOff>
      <xdr:row>106</xdr:row>
      <xdr:rowOff>149860</xdr:rowOff>
    </xdr:to>
    <xdr:cxnSp macro="">
      <xdr:nvCxnSpPr>
        <xdr:cNvPr id="430" name="直線コネクタ 429"/>
        <xdr:cNvCxnSpPr/>
      </xdr:nvCxnSpPr>
      <xdr:spPr>
        <a:xfrm>
          <a:off x="1130300" y="18294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86360</xdr:rowOff>
    </xdr:from>
    <xdr:ext cx="405130" cy="254635"/>
    <xdr:sp macro="" textlink="">
      <xdr:nvSpPr>
        <xdr:cNvPr id="431" name="n_1aveValue【市民会館】&#10;有形固定資産減価償却率"/>
        <xdr:cNvSpPr txBox="1"/>
      </xdr:nvSpPr>
      <xdr:spPr>
        <a:xfrm>
          <a:off x="3582035" y="177457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55245</xdr:rowOff>
    </xdr:from>
    <xdr:ext cx="400685" cy="254635"/>
    <xdr:sp macro="" textlink="">
      <xdr:nvSpPr>
        <xdr:cNvPr id="432" name="n_2aveValue【市民会館】&#10;有形固定資産減価償却率"/>
        <xdr:cNvSpPr txBox="1"/>
      </xdr:nvSpPr>
      <xdr:spPr>
        <a:xfrm>
          <a:off x="2705735" y="177145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102870</xdr:rowOff>
    </xdr:from>
    <xdr:ext cx="400685" cy="259080"/>
    <xdr:sp macro="" textlink="">
      <xdr:nvSpPr>
        <xdr:cNvPr id="433" name="n_3aveValue【市民会館】&#10;有形固定資産減価償却率"/>
        <xdr:cNvSpPr txBox="1"/>
      </xdr:nvSpPr>
      <xdr:spPr>
        <a:xfrm>
          <a:off x="1816735" y="177622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61595</xdr:rowOff>
    </xdr:from>
    <xdr:ext cx="400685" cy="259080"/>
    <xdr:sp macro="" textlink="">
      <xdr:nvSpPr>
        <xdr:cNvPr id="434" name="n_4aveValue【市民会館】&#10;有形固定資産減価償却率"/>
        <xdr:cNvSpPr txBox="1"/>
      </xdr:nvSpPr>
      <xdr:spPr>
        <a:xfrm>
          <a:off x="927735" y="177209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75565</xdr:rowOff>
    </xdr:from>
    <xdr:ext cx="405130" cy="254635"/>
    <xdr:sp macro="" textlink="">
      <xdr:nvSpPr>
        <xdr:cNvPr id="435" name="n_1mainValue【市民会館】&#10;有形固定資産減価償却率"/>
        <xdr:cNvSpPr txBox="1"/>
      </xdr:nvSpPr>
      <xdr:spPr>
        <a:xfrm>
          <a:off x="3582035" y="1842071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52070</xdr:rowOff>
    </xdr:from>
    <xdr:ext cx="400685" cy="254635"/>
    <xdr:sp macro="" textlink="">
      <xdr:nvSpPr>
        <xdr:cNvPr id="436" name="n_2mainValue【市民会館】&#10;有形固定資産減価償却率"/>
        <xdr:cNvSpPr txBox="1"/>
      </xdr:nvSpPr>
      <xdr:spPr>
        <a:xfrm>
          <a:off x="2705735" y="183972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20320</xdr:rowOff>
    </xdr:from>
    <xdr:ext cx="400685" cy="254635"/>
    <xdr:sp macro="" textlink="">
      <xdr:nvSpPr>
        <xdr:cNvPr id="437" name="n_3mainValue【市民会館】&#10;有形固定資産減価償却率"/>
        <xdr:cNvSpPr txBox="1"/>
      </xdr:nvSpPr>
      <xdr:spPr>
        <a:xfrm>
          <a:off x="1816735" y="183654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161925</xdr:rowOff>
    </xdr:from>
    <xdr:ext cx="400685" cy="259080"/>
    <xdr:sp macro="" textlink="">
      <xdr:nvSpPr>
        <xdr:cNvPr id="438" name="n_4mainValue【市民会館】&#10;有形固定資産減価償却率"/>
        <xdr:cNvSpPr txBox="1"/>
      </xdr:nvSpPr>
      <xdr:spPr>
        <a:xfrm>
          <a:off x="927735" y="183356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5440" cy="225425"/>
    <xdr:sp macro="" textlink="">
      <xdr:nvSpPr>
        <xdr:cNvPr id="447" name="テキスト ボックス 446"/>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9" name="直線コネクタ 44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2915" cy="259080"/>
    <xdr:sp macro="" textlink="">
      <xdr:nvSpPr>
        <xdr:cNvPr id="450" name="テキスト ボックス 449"/>
        <xdr:cNvSpPr txBox="1"/>
      </xdr:nvSpPr>
      <xdr:spPr>
        <a:xfrm>
          <a:off x="6136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1" name="直線コネクタ 45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2915" cy="254635"/>
    <xdr:sp macro="" textlink="">
      <xdr:nvSpPr>
        <xdr:cNvPr id="452" name="テキスト ボックス 451"/>
        <xdr:cNvSpPr txBox="1"/>
      </xdr:nvSpPr>
      <xdr:spPr>
        <a:xfrm>
          <a:off x="6136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3" name="直線コネクタ 45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2915" cy="259080"/>
    <xdr:sp macro="" textlink="">
      <xdr:nvSpPr>
        <xdr:cNvPr id="454" name="テキスト ボックス 453"/>
        <xdr:cNvSpPr txBox="1"/>
      </xdr:nvSpPr>
      <xdr:spPr>
        <a:xfrm>
          <a:off x="6136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5" name="直線コネクタ 45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2915" cy="259080"/>
    <xdr:sp macro="" textlink="">
      <xdr:nvSpPr>
        <xdr:cNvPr id="456" name="テキスト ボックス 455"/>
        <xdr:cNvSpPr txBox="1"/>
      </xdr:nvSpPr>
      <xdr:spPr>
        <a:xfrm>
          <a:off x="6136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7" name="直線コネクタ 45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2915" cy="254635"/>
    <xdr:sp macro="" textlink="">
      <xdr:nvSpPr>
        <xdr:cNvPr id="458" name="テキスト ボックス 457"/>
        <xdr:cNvSpPr txBox="1"/>
      </xdr:nvSpPr>
      <xdr:spPr>
        <a:xfrm>
          <a:off x="6136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2915" cy="259080"/>
    <xdr:sp macro="" textlink="">
      <xdr:nvSpPr>
        <xdr:cNvPr id="460" name="テキスト ボックス 459"/>
        <xdr:cNvSpPr txBox="1"/>
      </xdr:nvSpPr>
      <xdr:spPr>
        <a:xfrm>
          <a:off x="6136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76200</xdr:rowOff>
    </xdr:from>
    <xdr:to xmlns:xdr="http://schemas.openxmlformats.org/drawingml/2006/spreadsheetDrawing">
      <xdr:col>54</xdr:col>
      <xdr:colOff>189865</xdr:colOff>
      <xdr:row>108</xdr:row>
      <xdr:rowOff>135255</xdr:rowOff>
    </xdr:to>
    <xdr:cxnSp macro="">
      <xdr:nvCxnSpPr>
        <xdr:cNvPr id="462" name="直線コネクタ 461"/>
        <xdr:cNvCxnSpPr/>
      </xdr:nvCxnSpPr>
      <xdr:spPr>
        <a:xfrm flipV="1">
          <a:off x="10476865" y="1739265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139065</xdr:rowOff>
    </xdr:from>
    <xdr:ext cx="469900" cy="259080"/>
    <xdr:sp macro="" textlink="">
      <xdr:nvSpPr>
        <xdr:cNvPr id="463" name="【市民会館】&#10;一人当たり面積最小値テキスト"/>
        <xdr:cNvSpPr txBox="1"/>
      </xdr:nvSpPr>
      <xdr:spPr>
        <a:xfrm>
          <a:off x="10515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135255</xdr:rowOff>
    </xdr:from>
    <xdr:to xmlns:xdr="http://schemas.openxmlformats.org/drawingml/2006/spreadsheetDrawing">
      <xdr:col>55</xdr:col>
      <xdr:colOff>88900</xdr:colOff>
      <xdr:row>108</xdr:row>
      <xdr:rowOff>135255</xdr:rowOff>
    </xdr:to>
    <xdr:cxnSp macro="">
      <xdr:nvCxnSpPr>
        <xdr:cNvPr id="464" name="直線コネクタ 463"/>
        <xdr:cNvCxnSpPr/>
      </xdr:nvCxnSpPr>
      <xdr:spPr>
        <a:xfrm>
          <a:off x="10388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22860</xdr:rowOff>
    </xdr:from>
    <xdr:ext cx="469900" cy="259080"/>
    <xdr:sp macro="" textlink="">
      <xdr:nvSpPr>
        <xdr:cNvPr id="465" name="【市民会館】&#10;一人当たり面積最大値テキスト"/>
        <xdr:cNvSpPr txBox="1"/>
      </xdr:nvSpPr>
      <xdr:spPr>
        <a:xfrm>
          <a:off x="10515600" y="1716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76200</xdr:rowOff>
    </xdr:from>
    <xdr:to xmlns:xdr="http://schemas.openxmlformats.org/drawingml/2006/spreadsheetDrawing">
      <xdr:col>55</xdr:col>
      <xdr:colOff>88900</xdr:colOff>
      <xdr:row>101</xdr:row>
      <xdr:rowOff>76200</xdr:rowOff>
    </xdr:to>
    <xdr:cxnSp macro="">
      <xdr:nvCxnSpPr>
        <xdr:cNvPr id="466" name="直線コネクタ 465"/>
        <xdr:cNvCxnSpPr/>
      </xdr:nvCxnSpPr>
      <xdr:spPr>
        <a:xfrm>
          <a:off x="10388600" y="1739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4445</xdr:rowOff>
    </xdr:from>
    <xdr:ext cx="469900" cy="259080"/>
    <xdr:sp macro="" textlink="">
      <xdr:nvSpPr>
        <xdr:cNvPr id="467" name="【市民会館】&#10;一人当たり面積平均値テキスト"/>
        <xdr:cNvSpPr txBox="1"/>
      </xdr:nvSpPr>
      <xdr:spPr>
        <a:xfrm>
          <a:off x="10515600" y="1817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153035</xdr:rowOff>
    </xdr:from>
    <xdr:to xmlns:xdr="http://schemas.openxmlformats.org/drawingml/2006/spreadsheetDrawing">
      <xdr:col>55</xdr:col>
      <xdr:colOff>50800</xdr:colOff>
      <xdr:row>107</xdr:row>
      <xdr:rowOff>83185</xdr:rowOff>
    </xdr:to>
    <xdr:sp macro="" textlink="">
      <xdr:nvSpPr>
        <xdr:cNvPr id="468" name="フローチャート: 判断 467"/>
        <xdr:cNvSpPr/>
      </xdr:nvSpPr>
      <xdr:spPr>
        <a:xfrm>
          <a:off x="104267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160655</xdr:rowOff>
    </xdr:from>
    <xdr:to xmlns:xdr="http://schemas.openxmlformats.org/drawingml/2006/spreadsheetDrawing">
      <xdr:col>50</xdr:col>
      <xdr:colOff>165100</xdr:colOff>
      <xdr:row>107</xdr:row>
      <xdr:rowOff>90805</xdr:rowOff>
    </xdr:to>
    <xdr:sp macro="" textlink="">
      <xdr:nvSpPr>
        <xdr:cNvPr id="469" name="フローチャート: 判断 468"/>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164465</xdr:rowOff>
    </xdr:from>
    <xdr:to xmlns:xdr="http://schemas.openxmlformats.org/drawingml/2006/spreadsheetDrawing">
      <xdr:col>46</xdr:col>
      <xdr:colOff>38100</xdr:colOff>
      <xdr:row>107</xdr:row>
      <xdr:rowOff>94615</xdr:rowOff>
    </xdr:to>
    <xdr:sp macro="" textlink="">
      <xdr:nvSpPr>
        <xdr:cNvPr id="470" name="フローチャート: 判断 469"/>
        <xdr:cNvSpPr/>
      </xdr:nvSpPr>
      <xdr:spPr>
        <a:xfrm>
          <a:off x="8699500" y="183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122555</xdr:rowOff>
    </xdr:from>
    <xdr:to xmlns:xdr="http://schemas.openxmlformats.org/drawingml/2006/spreadsheetDrawing">
      <xdr:col>41</xdr:col>
      <xdr:colOff>101600</xdr:colOff>
      <xdr:row>107</xdr:row>
      <xdr:rowOff>52705</xdr:rowOff>
    </xdr:to>
    <xdr:sp macro="" textlink="">
      <xdr:nvSpPr>
        <xdr:cNvPr id="471" name="フローチャート: 判断 470"/>
        <xdr:cNvSpPr/>
      </xdr:nvSpPr>
      <xdr:spPr>
        <a:xfrm>
          <a:off x="7810500" y="1829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118745</xdr:rowOff>
    </xdr:from>
    <xdr:to xmlns:xdr="http://schemas.openxmlformats.org/drawingml/2006/spreadsheetDrawing">
      <xdr:col>36</xdr:col>
      <xdr:colOff>165100</xdr:colOff>
      <xdr:row>107</xdr:row>
      <xdr:rowOff>48895</xdr:rowOff>
    </xdr:to>
    <xdr:sp macro="" textlink="">
      <xdr:nvSpPr>
        <xdr:cNvPr id="472" name="フローチャート: 判断 471"/>
        <xdr:cNvSpPr/>
      </xdr:nvSpPr>
      <xdr:spPr>
        <a:xfrm>
          <a:off x="6921500" y="182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113030</xdr:rowOff>
    </xdr:from>
    <xdr:to xmlns:xdr="http://schemas.openxmlformats.org/drawingml/2006/spreadsheetDrawing">
      <xdr:col>55</xdr:col>
      <xdr:colOff>50800</xdr:colOff>
      <xdr:row>108</xdr:row>
      <xdr:rowOff>43180</xdr:rowOff>
    </xdr:to>
    <xdr:sp macro="" textlink="">
      <xdr:nvSpPr>
        <xdr:cNvPr id="478" name="楕円 477"/>
        <xdr:cNvSpPr/>
      </xdr:nvSpPr>
      <xdr:spPr>
        <a:xfrm>
          <a:off x="10426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91440</xdr:rowOff>
    </xdr:from>
    <xdr:ext cx="469900" cy="259080"/>
    <xdr:sp macro="" textlink="">
      <xdr:nvSpPr>
        <xdr:cNvPr id="479" name="【市民会館】&#10;一人当たり面積該当値テキスト"/>
        <xdr:cNvSpPr txBox="1"/>
      </xdr:nvSpPr>
      <xdr:spPr>
        <a:xfrm>
          <a:off x="10515600" y="18436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116840</xdr:rowOff>
    </xdr:from>
    <xdr:to xmlns:xdr="http://schemas.openxmlformats.org/drawingml/2006/spreadsheetDrawing">
      <xdr:col>50</xdr:col>
      <xdr:colOff>165100</xdr:colOff>
      <xdr:row>108</xdr:row>
      <xdr:rowOff>46990</xdr:rowOff>
    </xdr:to>
    <xdr:sp macro="" textlink="">
      <xdr:nvSpPr>
        <xdr:cNvPr id="480" name="楕円 479"/>
        <xdr:cNvSpPr/>
      </xdr:nvSpPr>
      <xdr:spPr>
        <a:xfrm>
          <a:off x="9588500" y="18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163830</xdr:rowOff>
    </xdr:from>
    <xdr:to xmlns:xdr="http://schemas.openxmlformats.org/drawingml/2006/spreadsheetDrawing">
      <xdr:col>55</xdr:col>
      <xdr:colOff>0</xdr:colOff>
      <xdr:row>107</xdr:row>
      <xdr:rowOff>167640</xdr:rowOff>
    </xdr:to>
    <xdr:cxnSp macro="">
      <xdr:nvCxnSpPr>
        <xdr:cNvPr id="481" name="直線コネクタ 480"/>
        <xdr:cNvCxnSpPr/>
      </xdr:nvCxnSpPr>
      <xdr:spPr>
        <a:xfrm flipV="1">
          <a:off x="9639300" y="185089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120650</xdr:rowOff>
    </xdr:from>
    <xdr:to xmlns:xdr="http://schemas.openxmlformats.org/drawingml/2006/spreadsheetDrawing">
      <xdr:col>46</xdr:col>
      <xdr:colOff>38100</xdr:colOff>
      <xdr:row>108</xdr:row>
      <xdr:rowOff>50800</xdr:rowOff>
    </xdr:to>
    <xdr:sp macro="" textlink="">
      <xdr:nvSpPr>
        <xdr:cNvPr id="482" name="楕円 481"/>
        <xdr:cNvSpPr/>
      </xdr:nvSpPr>
      <xdr:spPr>
        <a:xfrm>
          <a:off x="8699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167640</xdr:rowOff>
    </xdr:from>
    <xdr:to xmlns:xdr="http://schemas.openxmlformats.org/drawingml/2006/spreadsheetDrawing">
      <xdr:col>50</xdr:col>
      <xdr:colOff>114300</xdr:colOff>
      <xdr:row>108</xdr:row>
      <xdr:rowOff>0</xdr:rowOff>
    </xdr:to>
    <xdr:cxnSp macro="">
      <xdr:nvCxnSpPr>
        <xdr:cNvPr id="483" name="直線コネクタ 482"/>
        <xdr:cNvCxnSpPr/>
      </xdr:nvCxnSpPr>
      <xdr:spPr>
        <a:xfrm flipV="1">
          <a:off x="8750300" y="185127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122555</xdr:rowOff>
    </xdr:from>
    <xdr:to xmlns:xdr="http://schemas.openxmlformats.org/drawingml/2006/spreadsheetDrawing">
      <xdr:col>41</xdr:col>
      <xdr:colOff>101600</xdr:colOff>
      <xdr:row>108</xdr:row>
      <xdr:rowOff>52705</xdr:rowOff>
    </xdr:to>
    <xdr:sp macro="" textlink="">
      <xdr:nvSpPr>
        <xdr:cNvPr id="484" name="楕円 483"/>
        <xdr:cNvSpPr/>
      </xdr:nvSpPr>
      <xdr:spPr>
        <a:xfrm>
          <a:off x="7810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0</xdr:rowOff>
    </xdr:from>
    <xdr:to xmlns:xdr="http://schemas.openxmlformats.org/drawingml/2006/spreadsheetDrawing">
      <xdr:col>45</xdr:col>
      <xdr:colOff>177800</xdr:colOff>
      <xdr:row>108</xdr:row>
      <xdr:rowOff>1905</xdr:rowOff>
    </xdr:to>
    <xdr:cxnSp macro="">
      <xdr:nvCxnSpPr>
        <xdr:cNvPr id="485" name="直線コネクタ 484"/>
        <xdr:cNvCxnSpPr/>
      </xdr:nvCxnSpPr>
      <xdr:spPr>
        <a:xfrm flipV="1">
          <a:off x="7861300" y="185166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126365</xdr:rowOff>
    </xdr:from>
    <xdr:to xmlns:xdr="http://schemas.openxmlformats.org/drawingml/2006/spreadsheetDrawing">
      <xdr:col>36</xdr:col>
      <xdr:colOff>165100</xdr:colOff>
      <xdr:row>108</xdr:row>
      <xdr:rowOff>56515</xdr:rowOff>
    </xdr:to>
    <xdr:sp macro="" textlink="">
      <xdr:nvSpPr>
        <xdr:cNvPr id="486" name="楕円 485"/>
        <xdr:cNvSpPr/>
      </xdr:nvSpPr>
      <xdr:spPr>
        <a:xfrm>
          <a:off x="6921500" y="184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1905</xdr:rowOff>
    </xdr:from>
    <xdr:to xmlns:xdr="http://schemas.openxmlformats.org/drawingml/2006/spreadsheetDrawing">
      <xdr:col>41</xdr:col>
      <xdr:colOff>50800</xdr:colOff>
      <xdr:row>108</xdr:row>
      <xdr:rowOff>6350</xdr:rowOff>
    </xdr:to>
    <xdr:cxnSp macro="">
      <xdr:nvCxnSpPr>
        <xdr:cNvPr id="487" name="直線コネクタ 486"/>
        <xdr:cNvCxnSpPr/>
      </xdr:nvCxnSpPr>
      <xdr:spPr>
        <a:xfrm flipV="1">
          <a:off x="6972300" y="18518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107315</xdr:rowOff>
    </xdr:from>
    <xdr:ext cx="469900" cy="259080"/>
    <xdr:sp macro="" textlink="">
      <xdr:nvSpPr>
        <xdr:cNvPr id="488" name="n_1aveValue【市民会館】&#10;一人当たり面積"/>
        <xdr:cNvSpPr txBox="1"/>
      </xdr:nvSpPr>
      <xdr:spPr>
        <a:xfrm>
          <a:off x="9391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111125</xdr:rowOff>
    </xdr:from>
    <xdr:ext cx="465455" cy="254635"/>
    <xdr:sp macro="" textlink="">
      <xdr:nvSpPr>
        <xdr:cNvPr id="489" name="n_2aveValue【市民会館】&#10;一人当たり面積"/>
        <xdr:cNvSpPr txBox="1"/>
      </xdr:nvSpPr>
      <xdr:spPr>
        <a:xfrm>
          <a:off x="8515350" y="181133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69215</xdr:rowOff>
    </xdr:from>
    <xdr:ext cx="465455" cy="259080"/>
    <xdr:sp macro="" textlink="">
      <xdr:nvSpPr>
        <xdr:cNvPr id="490" name="n_3aveValue【市民会館】&#10;一人当たり面積"/>
        <xdr:cNvSpPr txBox="1"/>
      </xdr:nvSpPr>
      <xdr:spPr>
        <a:xfrm>
          <a:off x="7626350" y="180714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65405</xdr:rowOff>
    </xdr:from>
    <xdr:ext cx="465455" cy="254635"/>
    <xdr:sp macro="" textlink="">
      <xdr:nvSpPr>
        <xdr:cNvPr id="491" name="n_4aveValue【市民会館】&#10;一人当たり面積"/>
        <xdr:cNvSpPr txBox="1"/>
      </xdr:nvSpPr>
      <xdr:spPr>
        <a:xfrm>
          <a:off x="6737350" y="180676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38100</xdr:rowOff>
    </xdr:from>
    <xdr:ext cx="469900" cy="259080"/>
    <xdr:sp macro="" textlink="">
      <xdr:nvSpPr>
        <xdr:cNvPr id="492" name="n_1mainValue【市民会館】&#10;一人当たり面積"/>
        <xdr:cNvSpPr txBox="1"/>
      </xdr:nvSpPr>
      <xdr:spPr>
        <a:xfrm>
          <a:off x="9391650" y="1855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41910</xdr:rowOff>
    </xdr:from>
    <xdr:ext cx="465455" cy="254635"/>
    <xdr:sp macro="" textlink="">
      <xdr:nvSpPr>
        <xdr:cNvPr id="493" name="n_2mainValue【市民会館】&#10;一人当たり面積"/>
        <xdr:cNvSpPr txBox="1"/>
      </xdr:nvSpPr>
      <xdr:spPr>
        <a:xfrm>
          <a:off x="8515350" y="185585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43815</xdr:rowOff>
    </xdr:from>
    <xdr:ext cx="465455" cy="254635"/>
    <xdr:sp macro="" textlink="">
      <xdr:nvSpPr>
        <xdr:cNvPr id="494" name="n_3mainValue【市民会館】&#10;一人当たり面積"/>
        <xdr:cNvSpPr txBox="1"/>
      </xdr:nvSpPr>
      <xdr:spPr>
        <a:xfrm>
          <a:off x="7626350" y="185604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47625</xdr:rowOff>
    </xdr:from>
    <xdr:ext cx="465455" cy="259080"/>
    <xdr:sp macro="" textlink="">
      <xdr:nvSpPr>
        <xdr:cNvPr id="495" name="n_4mainValue【市民会館】&#10;一人当たり面積"/>
        <xdr:cNvSpPr txBox="1"/>
      </xdr:nvSpPr>
      <xdr:spPr>
        <a:xfrm>
          <a:off x="6737350" y="185642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25425"/>
    <xdr:sp macro="" textlink="">
      <xdr:nvSpPr>
        <xdr:cNvPr id="504" name="テキスト ボックス 503"/>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915" cy="259080"/>
    <xdr:sp macro="" textlink="">
      <xdr:nvSpPr>
        <xdr:cNvPr id="506" name="テキスト ボックス 505"/>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7" name="直線コネクタ 50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2915" cy="259080"/>
    <xdr:sp macro="" textlink="">
      <xdr:nvSpPr>
        <xdr:cNvPr id="508" name="テキスト ボックス 507"/>
        <xdr:cNvSpPr txBox="1"/>
      </xdr:nvSpPr>
      <xdr:spPr>
        <a:xfrm>
          <a:off x="11978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9" name="直線コネクタ 50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635"/>
    <xdr:sp macro="" textlink="">
      <xdr:nvSpPr>
        <xdr:cNvPr id="510" name="テキスト ボックス 509"/>
        <xdr:cNvSpPr txBox="1"/>
      </xdr:nvSpPr>
      <xdr:spPr>
        <a:xfrm>
          <a:off x="12042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1" name="直線コネクタ 51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2" name="テキスト ボックス 51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3" name="直線コネクタ 51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4" name="テキスト ボックス 51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5" name="直線コネクタ 51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4635"/>
    <xdr:sp macro="" textlink="">
      <xdr:nvSpPr>
        <xdr:cNvPr id="516" name="テキスト ボックス 515"/>
        <xdr:cNvSpPr txBox="1"/>
      </xdr:nvSpPr>
      <xdr:spPr>
        <a:xfrm>
          <a:off x="12042775" y="557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7" name="直線コネクタ 5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4645" cy="259080"/>
    <xdr:sp macro="" textlink="">
      <xdr:nvSpPr>
        <xdr:cNvPr id="518" name="テキスト ボックス 517"/>
        <xdr:cNvSpPr txBox="1"/>
      </xdr:nvSpPr>
      <xdr:spPr>
        <a:xfrm>
          <a:off x="12106910" y="519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144780</xdr:rowOff>
    </xdr:from>
    <xdr:to xmlns:xdr="http://schemas.openxmlformats.org/drawingml/2006/spreadsheetDrawing">
      <xdr:col>85</xdr:col>
      <xdr:colOff>126365</xdr:colOff>
      <xdr:row>42</xdr:row>
      <xdr:rowOff>38100</xdr:rowOff>
    </xdr:to>
    <xdr:cxnSp macro="">
      <xdr:nvCxnSpPr>
        <xdr:cNvPr id="520" name="直線コネクタ 519"/>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4635"/>
    <xdr:sp macro="" textlink="">
      <xdr:nvSpPr>
        <xdr:cNvPr id="521" name="【一般廃棄物処理施設】&#10;有形固定資産減価償却率最小値テキスト"/>
        <xdr:cNvSpPr txBox="1"/>
      </xdr:nvSpPr>
      <xdr:spPr>
        <a:xfrm>
          <a:off x="16357600" y="72428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2" name="直線コネクタ 521"/>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91440</xdr:rowOff>
    </xdr:from>
    <xdr:ext cx="405130" cy="259080"/>
    <xdr:sp macro="" textlink="">
      <xdr:nvSpPr>
        <xdr:cNvPr id="523" name="【一般廃棄物処理施設】&#10;有形固定資産減価償却率最大値テキスト"/>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144780</xdr:rowOff>
    </xdr:from>
    <xdr:to xmlns:xdr="http://schemas.openxmlformats.org/drawingml/2006/spreadsheetDrawing">
      <xdr:col>86</xdr:col>
      <xdr:colOff>25400</xdr:colOff>
      <xdr:row>32</xdr:row>
      <xdr:rowOff>144780</xdr:rowOff>
    </xdr:to>
    <xdr:cxnSp macro="">
      <xdr:nvCxnSpPr>
        <xdr:cNvPr id="524" name="直線コネクタ 523"/>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153035</xdr:rowOff>
    </xdr:from>
    <xdr:ext cx="405130" cy="259080"/>
    <xdr:sp macro="" textlink="">
      <xdr:nvSpPr>
        <xdr:cNvPr id="525" name="【一般廃棄物処理施設】&#10;有形固定資産減価償却率平均値テキスト"/>
        <xdr:cNvSpPr txBox="1"/>
      </xdr:nvSpPr>
      <xdr:spPr>
        <a:xfrm>
          <a:off x="16357600" y="632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130175</xdr:rowOff>
    </xdr:from>
    <xdr:to xmlns:xdr="http://schemas.openxmlformats.org/drawingml/2006/spreadsheetDrawing">
      <xdr:col>85</xdr:col>
      <xdr:colOff>177800</xdr:colOff>
      <xdr:row>38</xdr:row>
      <xdr:rowOff>60325</xdr:rowOff>
    </xdr:to>
    <xdr:sp macro="" textlink="">
      <xdr:nvSpPr>
        <xdr:cNvPr id="526" name="フローチャート: 判断 525"/>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128270</xdr:rowOff>
    </xdr:from>
    <xdr:to xmlns:xdr="http://schemas.openxmlformats.org/drawingml/2006/spreadsheetDrawing">
      <xdr:col>81</xdr:col>
      <xdr:colOff>101600</xdr:colOff>
      <xdr:row>38</xdr:row>
      <xdr:rowOff>58420</xdr:rowOff>
    </xdr:to>
    <xdr:sp macro="" textlink="">
      <xdr:nvSpPr>
        <xdr:cNvPr id="527" name="フローチャート: 判断 526"/>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153035</xdr:rowOff>
    </xdr:from>
    <xdr:to xmlns:xdr="http://schemas.openxmlformats.org/drawingml/2006/spreadsheetDrawing">
      <xdr:col>76</xdr:col>
      <xdr:colOff>165100</xdr:colOff>
      <xdr:row>38</xdr:row>
      <xdr:rowOff>83185</xdr:rowOff>
    </xdr:to>
    <xdr:sp macro="" textlink="">
      <xdr:nvSpPr>
        <xdr:cNvPr id="528" name="フローチャート: 判断 527"/>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63500</xdr:rowOff>
    </xdr:from>
    <xdr:to xmlns:xdr="http://schemas.openxmlformats.org/drawingml/2006/spreadsheetDrawing">
      <xdr:col>72</xdr:col>
      <xdr:colOff>38100</xdr:colOff>
      <xdr:row>37</xdr:row>
      <xdr:rowOff>165100</xdr:rowOff>
    </xdr:to>
    <xdr:sp macro="" textlink="">
      <xdr:nvSpPr>
        <xdr:cNvPr id="529" name="フローチャート: 判断 528"/>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147320</xdr:rowOff>
    </xdr:from>
    <xdr:to xmlns:xdr="http://schemas.openxmlformats.org/drawingml/2006/spreadsheetDrawing">
      <xdr:col>67</xdr:col>
      <xdr:colOff>101600</xdr:colOff>
      <xdr:row>38</xdr:row>
      <xdr:rowOff>77470</xdr:rowOff>
    </xdr:to>
    <xdr:sp macro="" textlink="">
      <xdr:nvSpPr>
        <xdr:cNvPr id="530" name="フローチャート: 判断 529"/>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93980</xdr:rowOff>
    </xdr:from>
    <xdr:to xmlns:xdr="http://schemas.openxmlformats.org/drawingml/2006/spreadsheetDrawing">
      <xdr:col>85</xdr:col>
      <xdr:colOff>177800</xdr:colOff>
      <xdr:row>41</xdr:row>
      <xdr:rowOff>24130</xdr:rowOff>
    </xdr:to>
    <xdr:sp macro="" textlink="">
      <xdr:nvSpPr>
        <xdr:cNvPr id="536" name="楕円 535"/>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72390</xdr:rowOff>
    </xdr:from>
    <xdr:ext cx="405130" cy="259080"/>
    <xdr:sp macro="" textlink="">
      <xdr:nvSpPr>
        <xdr:cNvPr id="537" name="【一般廃棄物処理施設】&#10;有形固定資産減価償却率該当値テキスト"/>
        <xdr:cNvSpPr txBox="1"/>
      </xdr:nvSpPr>
      <xdr:spPr>
        <a:xfrm>
          <a:off x="16357600" y="693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73025</xdr:rowOff>
    </xdr:from>
    <xdr:to xmlns:xdr="http://schemas.openxmlformats.org/drawingml/2006/spreadsheetDrawing">
      <xdr:col>81</xdr:col>
      <xdr:colOff>101600</xdr:colOff>
      <xdr:row>41</xdr:row>
      <xdr:rowOff>3175</xdr:rowOff>
    </xdr:to>
    <xdr:sp macro="" textlink="">
      <xdr:nvSpPr>
        <xdr:cNvPr id="538" name="楕円 537"/>
        <xdr:cNvSpPr/>
      </xdr:nvSpPr>
      <xdr:spPr>
        <a:xfrm>
          <a:off x="15430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123825</xdr:rowOff>
    </xdr:from>
    <xdr:to xmlns:xdr="http://schemas.openxmlformats.org/drawingml/2006/spreadsheetDrawing">
      <xdr:col>85</xdr:col>
      <xdr:colOff>127000</xdr:colOff>
      <xdr:row>40</xdr:row>
      <xdr:rowOff>144780</xdr:rowOff>
    </xdr:to>
    <xdr:cxnSp macro="">
      <xdr:nvCxnSpPr>
        <xdr:cNvPr id="539" name="直線コネクタ 538"/>
        <xdr:cNvCxnSpPr/>
      </xdr:nvCxnSpPr>
      <xdr:spPr>
        <a:xfrm>
          <a:off x="15481300" y="698182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52070</xdr:rowOff>
    </xdr:from>
    <xdr:to xmlns:xdr="http://schemas.openxmlformats.org/drawingml/2006/spreadsheetDrawing">
      <xdr:col>76</xdr:col>
      <xdr:colOff>165100</xdr:colOff>
      <xdr:row>40</xdr:row>
      <xdr:rowOff>153670</xdr:rowOff>
    </xdr:to>
    <xdr:sp macro="" textlink="">
      <xdr:nvSpPr>
        <xdr:cNvPr id="540" name="楕円 539"/>
        <xdr:cNvSpPr/>
      </xdr:nvSpPr>
      <xdr:spPr>
        <a:xfrm>
          <a:off x="1454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102870</xdr:rowOff>
    </xdr:from>
    <xdr:to xmlns:xdr="http://schemas.openxmlformats.org/drawingml/2006/spreadsheetDrawing">
      <xdr:col>81</xdr:col>
      <xdr:colOff>50800</xdr:colOff>
      <xdr:row>40</xdr:row>
      <xdr:rowOff>123825</xdr:rowOff>
    </xdr:to>
    <xdr:cxnSp macro="">
      <xdr:nvCxnSpPr>
        <xdr:cNvPr id="541" name="直線コネクタ 540"/>
        <xdr:cNvCxnSpPr/>
      </xdr:nvCxnSpPr>
      <xdr:spPr>
        <a:xfrm>
          <a:off x="14592300" y="69608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29210</xdr:rowOff>
    </xdr:from>
    <xdr:to xmlns:xdr="http://schemas.openxmlformats.org/drawingml/2006/spreadsheetDrawing">
      <xdr:col>72</xdr:col>
      <xdr:colOff>38100</xdr:colOff>
      <xdr:row>40</xdr:row>
      <xdr:rowOff>130810</xdr:rowOff>
    </xdr:to>
    <xdr:sp macro="" textlink="">
      <xdr:nvSpPr>
        <xdr:cNvPr id="542" name="楕円 541"/>
        <xdr:cNvSpPr/>
      </xdr:nvSpPr>
      <xdr:spPr>
        <a:xfrm>
          <a:off x="13652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80010</xdr:rowOff>
    </xdr:from>
    <xdr:to xmlns:xdr="http://schemas.openxmlformats.org/drawingml/2006/spreadsheetDrawing">
      <xdr:col>76</xdr:col>
      <xdr:colOff>114300</xdr:colOff>
      <xdr:row>40</xdr:row>
      <xdr:rowOff>102870</xdr:rowOff>
    </xdr:to>
    <xdr:cxnSp macro="">
      <xdr:nvCxnSpPr>
        <xdr:cNvPr id="543" name="直線コネクタ 542"/>
        <xdr:cNvCxnSpPr/>
      </xdr:nvCxnSpPr>
      <xdr:spPr>
        <a:xfrm>
          <a:off x="13703300" y="69380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8255</xdr:rowOff>
    </xdr:from>
    <xdr:to xmlns:xdr="http://schemas.openxmlformats.org/drawingml/2006/spreadsheetDrawing">
      <xdr:col>67</xdr:col>
      <xdr:colOff>101600</xdr:colOff>
      <xdr:row>40</xdr:row>
      <xdr:rowOff>109855</xdr:rowOff>
    </xdr:to>
    <xdr:sp macro="" textlink="">
      <xdr:nvSpPr>
        <xdr:cNvPr id="544" name="楕円 543"/>
        <xdr:cNvSpPr/>
      </xdr:nvSpPr>
      <xdr:spPr>
        <a:xfrm>
          <a:off x="12763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59055</xdr:rowOff>
    </xdr:from>
    <xdr:to xmlns:xdr="http://schemas.openxmlformats.org/drawingml/2006/spreadsheetDrawing">
      <xdr:col>71</xdr:col>
      <xdr:colOff>177800</xdr:colOff>
      <xdr:row>40</xdr:row>
      <xdr:rowOff>80010</xdr:rowOff>
    </xdr:to>
    <xdr:cxnSp macro="">
      <xdr:nvCxnSpPr>
        <xdr:cNvPr id="545" name="直線コネクタ 544"/>
        <xdr:cNvCxnSpPr/>
      </xdr:nvCxnSpPr>
      <xdr:spPr>
        <a:xfrm>
          <a:off x="12814300" y="69170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74930</xdr:rowOff>
    </xdr:from>
    <xdr:ext cx="405130" cy="254635"/>
    <xdr:sp macro="" textlink="">
      <xdr:nvSpPr>
        <xdr:cNvPr id="546" name="n_1aveValue【一般廃棄物処理施設】&#10;有形固定資産減価償却率"/>
        <xdr:cNvSpPr txBox="1"/>
      </xdr:nvSpPr>
      <xdr:spPr>
        <a:xfrm>
          <a:off x="15266035" y="62471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99695</xdr:rowOff>
    </xdr:from>
    <xdr:ext cx="400685" cy="254635"/>
    <xdr:sp macro="" textlink="">
      <xdr:nvSpPr>
        <xdr:cNvPr id="547" name="n_2aveValue【一般廃棄物処理施設】&#10;有形固定資産減価償却率"/>
        <xdr:cNvSpPr txBox="1"/>
      </xdr:nvSpPr>
      <xdr:spPr>
        <a:xfrm>
          <a:off x="14389735" y="62718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10160</xdr:rowOff>
    </xdr:from>
    <xdr:ext cx="400685" cy="259080"/>
    <xdr:sp macro="" textlink="">
      <xdr:nvSpPr>
        <xdr:cNvPr id="548" name="n_3aveValue【一般廃棄物処理施設】&#10;有形固定資産減価償却率"/>
        <xdr:cNvSpPr txBox="1"/>
      </xdr:nvSpPr>
      <xdr:spPr>
        <a:xfrm>
          <a:off x="13500735" y="61823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93980</xdr:rowOff>
    </xdr:from>
    <xdr:ext cx="400685" cy="259080"/>
    <xdr:sp macro="" textlink="">
      <xdr:nvSpPr>
        <xdr:cNvPr id="549" name="n_4aveValue【一般廃棄物処理施設】&#10;有形固定資産減価償却率"/>
        <xdr:cNvSpPr txBox="1"/>
      </xdr:nvSpPr>
      <xdr:spPr>
        <a:xfrm>
          <a:off x="12611735" y="62661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166370</xdr:rowOff>
    </xdr:from>
    <xdr:ext cx="405130" cy="254635"/>
    <xdr:sp macro="" textlink="">
      <xdr:nvSpPr>
        <xdr:cNvPr id="550" name="n_1mainValue【一般廃棄物処理施設】&#10;有形固定資産減価償却率"/>
        <xdr:cNvSpPr txBox="1"/>
      </xdr:nvSpPr>
      <xdr:spPr>
        <a:xfrm>
          <a:off x="15266035" y="70243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144780</xdr:rowOff>
    </xdr:from>
    <xdr:ext cx="400685" cy="254635"/>
    <xdr:sp macro="" textlink="">
      <xdr:nvSpPr>
        <xdr:cNvPr id="551" name="n_2mainValue【一般廃棄物処理施設】&#10;有形固定資産減価償却率"/>
        <xdr:cNvSpPr txBox="1"/>
      </xdr:nvSpPr>
      <xdr:spPr>
        <a:xfrm>
          <a:off x="14389735" y="70027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121920</xdr:rowOff>
    </xdr:from>
    <xdr:ext cx="400685" cy="254635"/>
    <xdr:sp macro="" textlink="">
      <xdr:nvSpPr>
        <xdr:cNvPr id="552" name="n_3mainValue【一般廃棄物処理施設】&#10;有形固定資産減価償却率"/>
        <xdr:cNvSpPr txBox="1"/>
      </xdr:nvSpPr>
      <xdr:spPr>
        <a:xfrm>
          <a:off x="13500735" y="69799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100965</xdr:rowOff>
    </xdr:from>
    <xdr:ext cx="400685" cy="254635"/>
    <xdr:sp macro="" textlink="">
      <xdr:nvSpPr>
        <xdr:cNvPr id="553" name="n_4mainValue【一般廃棄物処理施設】&#10;有形固定資産減価償却率"/>
        <xdr:cNvSpPr txBox="1"/>
      </xdr:nvSpPr>
      <xdr:spPr>
        <a:xfrm>
          <a:off x="12611735" y="69589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5440" cy="225425"/>
    <xdr:sp macro="" textlink="">
      <xdr:nvSpPr>
        <xdr:cNvPr id="562" name="テキスト ボックス 561"/>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4" name="直線コネクタ 5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4475" cy="259080"/>
    <xdr:sp macro="" textlink="">
      <xdr:nvSpPr>
        <xdr:cNvPr id="565" name="テキスト ボックス 564"/>
        <xdr:cNvSpPr txBox="1"/>
      </xdr:nvSpPr>
      <xdr:spPr>
        <a:xfrm>
          <a:off x="18039080" y="709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6" name="直線コネクタ 5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1185" cy="254635"/>
    <xdr:sp macro="" textlink="">
      <xdr:nvSpPr>
        <xdr:cNvPr id="567" name="テキスト ボックス 566"/>
        <xdr:cNvSpPr txBox="1"/>
      </xdr:nvSpPr>
      <xdr:spPr>
        <a:xfrm>
          <a:off x="17692370" y="671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8" name="直線コネクタ 5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1185" cy="259080"/>
    <xdr:sp macro="" textlink="">
      <xdr:nvSpPr>
        <xdr:cNvPr id="569" name="テキスト ボックス 568"/>
        <xdr:cNvSpPr txBox="1"/>
      </xdr:nvSpPr>
      <xdr:spPr>
        <a:xfrm>
          <a:off x="17692370" y="633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70" name="直線コネクタ 5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1185" cy="259080"/>
    <xdr:sp macro="" textlink="">
      <xdr:nvSpPr>
        <xdr:cNvPr id="571" name="テキスト ボックス 570"/>
        <xdr:cNvSpPr txBox="1"/>
      </xdr:nvSpPr>
      <xdr:spPr>
        <a:xfrm>
          <a:off x="17692370" y="595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72" name="直線コネクタ 5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1185" cy="254635"/>
    <xdr:sp macro="" textlink="">
      <xdr:nvSpPr>
        <xdr:cNvPr id="573" name="テキスト ボックス 572"/>
        <xdr:cNvSpPr txBox="1"/>
      </xdr:nvSpPr>
      <xdr:spPr>
        <a:xfrm>
          <a:off x="17692370" y="557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185" cy="259080"/>
    <xdr:sp macro="" textlink="">
      <xdr:nvSpPr>
        <xdr:cNvPr id="575" name="テキスト ボックス 574"/>
        <xdr:cNvSpPr txBox="1"/>
      </xdr:nvSpPr>
      <xdr:spPr>
        <a:xfrm>
          <a:off x="17692370" y="519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99060</xdr:rowOff>
    </xdr:from>
    <xdr:to xmlns:xdr="http://schemas.openxmlformats.org/drawingml/2006/spreadsheetDrawing">
      <xdr:col>116</xdr:col>
      <xdr:colOff>62865</xdr:colOff>
      <xdr:row>42</xdr:row>
      <xdr:rowOff>29845</xdr:rowOff>
    </xdr:to>
    <xdr:cxnSp macro="">
      <xdr:nvCxnSpPr>
        <xdr:cNvPr id="577" name="直線コネクタ 576"/>
        <xdr:cNvCxnSpPr/>
      </xdr:nvCxnSpPr>
      <xdr:spPr>
        <a:xfrm flipV="1">
          <a:off x="22160865" y="592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33655</xdr:rowOff>
    </xdr:from>
    <xdr:ext cx="469900" cy="258445"/>
    <xdr:sp macro="" textlink="">
      <xdr:nvSpPr>
        <xdr:cNvPr id="578" name="【一般廃棄物処理施設】&#10;一人当たり有形固定資産（償却資産）額最小値テキスト"/>
        <xdr:cNvSpPr txBox="1"/>
      </xdr:nvSpPr>
      <xdr:spPr>
        <a:xfrm>
          <a:off x="22199600" y="7234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29845</xdr:rowOff>
    </xdr:from>
    <xdr:to xmlns:xdr="http://schemas.openxmlformats.org/drawingml/2006/spreadsheetDrawing">
      <xdr:col>116</xdr:col>
      <xdr:colOff>152400</xdr:colOff>
      <xdr:row>42</xdr:row>
      <xdr:rowOff>29845</xdr:rowOff>
    </xdr:to>
    <xdr:cxnSp macro="">
      <xdr:nvCxnSpPr>
        <xdr:cNvPr id="579" name="直線コネクタ 578"/>
        <xdr:cNvCxnSpPr/>
      </xdr:nvCxnSpPr>
      <xdr:spPr>
        <a:xfrm>
          <a:off x="22072600" y="723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45720</xdr:rowOff>
    </xdr:from>
    <xdr:ext cx="598805" cy="259080"/>
    <xdr:sp macro="" textlink="">
      <xdr:nvSpPr>
        <xdr:cNvPr id="580" name="【一般廃棄物処理施設】&#10;一人当たり有形固定資産（償却資産）額最大値テキスト"/>
        <xdr:cNvSpPr txBox="1"/>
      </xdr:nvSpPr>
      <xdr:spPr>
        <a:xfrm>
          <a:off x="22199600" y="5703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99060</xdr:rowOff>
    </xdr:from>
    <xdr:to xmlns:xdr="http://schemas.openxmlformats.org/drawingml/2006/spreadsheetDrawing">
      <xdr:col>116</xdr:col>
      <xdr:colOff>152400</xdr:colOff>
      <xdr:row>34</xdr:row>
      <xdr:rowOff>99060</xdr:rowOff>
    </xdr:to>
    <xdr:cxnSp macro="">
      <xdr:nvCxnSpPr>
        <xdr:cNvPr id="581" name="直線コネクタ 580"/>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4445</xdr:rowOff>
    </xdr:from>
    <xdr:ext cx="534670" cy="259080"/>
    <xdr:sp macro="" textlink="">
      <xdr:nvSpPr>
        <xdr:cNvPr id="582" name="【一般廃棄物処理施設】&#10;一人当たり有形固定資産（償却資産）額平均値テキスト"/>
        <xdr:cNvSpPr txBox="1"/>
      </xdr:nvSpPr>
      <xdr:spPr>
        <a:xfrm>
          <a:off x="22199600" y="6690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153035</xdr:rowOff>
    </xdr:from>
    <xdr:to xmlns:xdr="http://schemas.openxmlformats.org/drawingml/2006/spreadsheetDrawing">
      <xdr:col>116</xdr:col>
      <xdr:colOff>114300</xdr:colOff>
      <xdr:row>40</xdr:row>
      <xdr:rowOff>83185</xdr:rowOff>
    </xdr:to>
    <xdr:sp macro="" textlink="">
      <xdr:nvSpPr>
        <xdr:cNvPr id="583" name="フローチャート: 判断 582"/>
        <xdr:cNvSpPr/>
      </xdr:nvSpPr>
      <xdr:spPr>
        <a:xfrm>
          <a:off x="22110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168275</xdr:rowOff>
    </xdr:from>
    <xdr:to xmlns:xdr="http://schemas.openxmlformats.org/drawingml/2006/spreadsheetDrawing">
      <xdr:col>112</xdr:col>
      <xdr:colOff>38100</xdr:colOff>
      <xdr:row>40</xdr:row>
      <xdr:rowOff>98425</xdr:rowOff>
    </xdr:to>
    <xdr:sp macro="" textlink="">
      <xdr:nvSpPr>
        <xdr:cNvPr id="584" name="フローチャート: 判断 583"/>
        <xdr:cNvSpPr/>
      </xdr:nvSpPr>
      <xdr:spPr>
        <a:xfrm>
          <a:off x="21272500" y="685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31115</xdr:rowOff>
    </xdr:from>
    <xdr:to xmlns:xdr="http://schemas.openxmlformats.org/drawingml/2006/spreadsheetDrawing">
      <xdr:col>107</xdr:col>
      <xdr:colOff>101600</xdr:colOff>
      <xdr:row>40</xdr:row>
      <xdr:rowOff>132715</xdr:rowOff>
    </xdr:to>
    <xdr:sp macro="" textlink="">
      <xdr:nvSpPr>
        <xdr:cNvPr id="585" name="フローチャート: 判断 584"/>
        <xdr:cNvSpPr/>
      </xdr:nvSpPr>
      <xdr:spPr>
        <a:xfrm>
          <a:off x="20383500" y="688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26670</xdr:rowOff>
    </xdr:from>
    <xdr:to xmlns:xdr="http://schemas.openxmlformats.org/drawingml/2006/spreadsheetDrawing">
      <xdr:col>102</xdr:col>
      <xdr:colOff>165100</xdr:colOff>
      <xdr:row>40</xdr:row>
      <xdr:rowOff>128270</xdr:rowOff>
    </xdr:to>
    <xdr:sp macro="" textlink="">
      <xdr:nvSpPr>
        <xdr:cNvPr id="586" name="フローチャート: 判断 585"/>
        <xdr:cNvSpPr/>
      </xdr:nvSpPr>
      <xdr:spPr>
        <a:xfrm>
          <a:off x="19494500" y="688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69215</xdr:rowOff>
    </xdr:from>
    <xdr:to xmlns:xdr="http://schemas.openxmlformats.org/drawingml/2006/spreadsheetDrawing">
      <xdr:col>98</xdr:col>
      <xdr:colOff>38100</xdr:colOff>
      <xdr:row>40</xdr:row>
      <xdr:rowOff>170815</xdr:rowOff>
    </xdr:to>
    <xdr:sp macro="" textlink="">
      <xdr:nvSpPr>
        <xdr:cNvPr id="587" name="フローチャート: 判断 586"/>
        <xdr:cNvSpPr/>
      </xdr:nvSpPr>
      <xdr:spPr>
        <a:xfrm>
          <a:off x="18605500" y="692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162560</xdr:rowOff>
    </xdr:from>
    <xdr:to xmlns:xdr="http://schemas.openxmlformats.org/drawingml/2006/spreadsheetDrawing">
      <xdr:col>116</xdr:col>
      <xdr:colOff>114300</xdr:colOff>
      <xdr:row>41</xdr:row>
      <xdr:rowOff>92710</xdr:rowOff>
    </xdr:to>
    <xdr:sp macro="" textlink="">
      <xdr:nvSpPr>
        <xdr:cNvPr id="593" name="楕円 592"/>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140970</xdr:rowOff>
    </xdr:from>
    <xdr:ext cx="534670" cy="259080"/>
    <xdr:sp macro="" textlink="">
      <xdr:nvSpPr>
        <xdr:cNvPr id="594" name="【一般廃棄物処理施設】&#10;一人当たり有形固定資産（償却資産）額該当値テキスト"/>
        <xdr:cNvSpPr txBox="1"/>
      </xdr:nvSpPr>
      <xdr:spPr>
        <a:xfrm>
          <a:off x="22199600" y="6998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166370</xdr:rowOff>
    </xdr:from>
    <xdr:to xmlns:xdr="http://schemas.openxmlformats.org/drawingml/2006/spreadsheetDrawing">
      <xdr:col>112</xdr:col>
      <xdr:colOff>38100</xdr:colOff>
      <xdr:row>41</xdr:row>
      <xdr:rowOff>95885</xdr:rowOff>
    </xdr:to>
    <xdr:sp macro="" textlink="">
      <xdr:nvSpPr>
        <xdr:cNvPr id="595" name="楕円 594"/>
        <xdr:cNvSpPr/>
      </xdr:nvSpPr>
      <xdr:spPr>
        <a:xfrm>
          <a:off x="21272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41910</xdr:rowOff>
    </xdr:from>
    <xdr:to xmlns:xdr="http://schemas.openxmlformats.org/drawingml/2006/spreadsheetDrawing">
      <xdr:col>116</xdr:col>
      <xdr:colOff>63500</xdr:colOff>
      <xdr:row>41</xdr:row>
      <xdr:rowOff>45085</xdr:rowOff>
    </xdr:to>
    <xdr:cxnSp macro="">
      <xdr:nvCxnSpPr>
        <xdr:cNvPr id="596" name="直線コネクタ 595"/>
        <xdr:cNvCxnSpPr/>
      </xdr:nvCxnSpPr>
      <xdr:spPr>
        <a:xfrm flipV="1">
          <a:off x="21323300" y="70713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169545</xdr:rowOff>
    </xdr:from>
    <xdr:to xmlns:xdr="http://schemas.openxmlformats.org/drawingml/2006/spreadsheetDrawing">
      <xdr:col>107</xdr:col>
      <xdr:colOff>101600</xdr:colOff>
      <xdr:row>41</xdr:row>
      <xdr:rowOff>99695</xdr:rowOff>
    </xdr:to>
    <xdr:sp macro="" textlink="">
      <xdr:nvSpPr>
        <xdr:cNvPr id="597" name="楕円 596"/>
        <xdr:cNvSpPr/>
      </xdr:nvSpPr>
      <xdr:spPr>
        <a:xfrm>
          <a:off x="20383500" y="70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45085</xdr:rowOff>
    </xdr:from>
    <xdr:to xmlns:xdr="http://schemas.openxmlformats.org/drawingml/2006/spreadsheetDrawing">
      <xdr:col>111</xdr:col>
      <xdr:colOff>177800</xdr:colOff>
      <xdr:row>41</xdr:row>
      <xdr:rowOff>48895</xdr:rowOff>
    </xdr:to>
    <xdr:cxnSp macro="">
      <xdr:nvCxnSpPr>
        <xdr:cNvPr id="598" name="直線コネクタ 597"/>
        <xdr:cNvCxnSpPr/>
      </xdr:nvCxnSpPr>
      <xdr:spPr>
        <a:xfrm flipV="1">
          <a:off x="20434300" y="70745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1270</xdr:rowOff>
    </xdr:from>
    <xdr:to xmlns:xdr="http://schemas.openxmlformats.org/drawingml/2006/spreadsheetDrawing">
      <xdr:col>102</xdr:col>
      <xdr:colOff>165100</xdr:colOff>
      <xdr:row>41</xdr:row>
      <xdr:rowOff>102870</xdr:rowOff>
    </xdr:to>
    <xdr:sp macro="" textlink="">
      <xdr:nvSpPr>
        <xdr:cNvPr id="599" name="楕円 598"/>
        <xdr:cNvSpPr/>
      </xdr:nvSpPr>
      <xdr:spPr>
        <a:xfrm>
          <a:off x="194945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48895</xdr:rowOff>
    </xdr:from>
    <xdr:to xmlns:xdr="http://schemas.openxmlformats.org/drawingml/2006/spreadsheetDrawing">
      <xdr:col>107</xdr:col>
      <xdr:colOff>50800</xdr:colOff>
      <xdr:row>41</xdr:row>
      <xdr:rowOff>52070</xdr:rowOff>
    </xdr:to>
    <xdr:cxnSp macro="">
      <xdr:nvCxnSpPr>
        <xdr:cNvPr id="600" name="直線コネクタ 599"/>
        <xdr:cNvCxnSpPr/>
      </xdr:nvCxnSpPr>
      <xdr:spPr>
        <a:xfrm flipV="1">
          <a:off x="19545300" y="70783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3810</xdr:rowOff>
    </xdr:from>
    <xdr:to xmlns:xdr="http://schemas.openxmlformats.org/drawingml/2006/spreadsheetDrawing">
      <xdr:col>98</xdr:col>
      <xdr:colOff>38100</xdr:colOff>
      <xdr:row>41</xdr:row>
      <xdr:rowOff>105410</xdr:rowOff>
    </xdr:to>
    <xdr:sp macro="" textlink="">
      <xdr:nvSpPr>
        <xdr:cNvPr id="601" name="楕円 600"/>
        <xdr:cNvSpPr/>
      </xdr:nvSpPr>
      <xdr:spPr>
        <a:xfrm>
          <a:off x="18605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52070</xdr:rowOff>
    </xdr:from>
    <xdr:to xmlns:xdr="http://schemas.openxmlformats.org/drawingml/2006/spreadsheetDrawing">
      <xdr:col>102</xdr:col>
      <xdr:colOff>114300</xdr:colOff>
      <xdr:row>41</xdr:row>
      <xdr:rowOff>54610</xdr:rowOff>
    </xdr:to>
    <xdr:cxnSp macro="">
      <xdr:nvCxnSpPr>
        <xdr:cNvPr id="602" name="直線コネクタ 601"/>
        <xdr:cNvCxnSpPr/>
      </xdr:nvCxnSpPr>
      <xdr:spPr>
        <a:xfrm flipV="1">
          <a:off x="18656300" y="70815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114935</xdr:rowOff>
    </xdr:from>
    <xdr:ext cx="534670" cy="259080"/>
    <xdr:sp macro="" textlink="">
      <xdr:nvSpPr>
        <xdr:cNvPr id="603" name="n_1aveValue【一般廃棄物処理施設】&#10;一人当たり有形固定資産（償却資産）額"/>
        <xdr:cNvSpPr txBox="1"/>
      </xdr:nvSpPr>
      <xdr:spPr>
        <a:xfrm>
          <a:off x="21043265" y="6630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38</xdr:row>
      <xdr:rowOff>149225</xdr:rowOff>
    </xdr:from>
    <xdr:ext cx="530225" cy="259080"/>
    <xdr:sp macro="" textlink="">
      <xdr:nvSpPr>
        <xdr:cNvPr id="604" name="n_2aveValue【一般廃棄物処理施設】&#10;一人当たり有形固定資産（償却資産）額"/>
        <xdr:cNvSpPr txBox="1"/>
      </xdr:nvSpPr>
      <xdr:spPr>
        <a:xfrm>
          <a:off x="20166965" y="66643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144780</xdr:rowOff>
    </xdr:from>
    <xdr:ext cx="530225" cy="254635"/>
    <xdr:sp macro="" textlink="">
      <xdr:nvSpPr>
        <xdr:cNvPr id="605" name="n_3aveValue【一般廃棄物処理施設】&#10;一人当たり有形固定資産（償却資産）額"/>
        <xdr:cNvSpPr txBox="1"/>
      </xdr:nvSpPr>
      <xdr:spPr>
        <a:xfrm>
          <a:off x="19277965" y="66598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15875</xdr:rowOff>
    </xdr:from>
    <xdr:ext cx="530225" cy="259080"/>
    <xdr:sp macro="" textlink="">
      <xdr:nvSpPr>
        <xdr:cNvPr id="606" name="n_4aveValue【一般廃棄物処理施設】&#10;一人当たり有形固定資産（償却資産）額"/>
        <xdr:cNvSpPr txBox="1"/>
      </xdr:nvSpPr>
      <xdr:spPr>
        <a:xfrm>
          <a:off x="18388965" y="67024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86995</xdr:rowOff>
    </xdr:from>
    <xdr:ext cx="534670" cy="254635"/>
    <xdr:sp macro="" textlink="">
      <xdr:nvSpPr>
        <xdr:cNvPr id="607" name="n_1mainValue【一般廃棄物処理施設】&#10;一人当たり有形固定資産（償却資産）額"/>
        <xdr:cNvSpPr txBox="1"/>
      </xdr:nvSpPr>
      <xdr:spPr>
        <a:xfrm>
          <a:off x="21043265" y="71164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90805</xdr:rowOff>
    </xdr:from>
    <xdr:ext cx="530225" cy="258445"/>
    <xdr:sp macro="" textlink="">
      <xdr:nvSpPr>
        <xdr:cNvPr id="608" name="n_2mainValue【一般廃棄物処理施設】&#10;一人当たり有形固定資産（償却資産）額"/>
        <xdr:cNvSpPr txBox="1"/>
      </xdr:nvSpPr>
      <xdr:spPr>
        <a:xfrm>
          <a:off x="20166965" y="71202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93980</xdr:rowOff>
    </xdr:from>
    <xdr:ext cx="530225" cy="259080"/>
    <xdr:sp macro="" textlink="">
      <xdr:nvSpPr>
        <xdr:cNvPr id="609" name="n_3mainValue【一般廃棄物処理施設】&#10;一人当たり有形固定資産（償却資産）額"/>
        <xdr:cNvSpPr txBox="1"/>
      </xdr:nvSpPr>
      <xdr:spPr>
        <a:xfrm>
          <a:off x="19277965" y="7123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96520</xdr:rowOff>
    </xdr:from>
    <xdr:ext cx="530225" cy="259080"/>
    <xdr:sp macro="" textlink="">
      <xdr:nvSpPr>
        <xdr:cNvPr id="610" name="n_4mainValue【一般廃棄物処理施設】&#10;一人当たり有形固定資産（償却資産）額"/>
        <xdr:cNvSpPr txBox="1"/>
      </xdr:nvSpPr>
      <xdr:spPr>
        <a:xfrm>
          <a:off x="18388965" y="71259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005" cy="225425"/>
    <xdr:sp macro="" textlink="">
      <xdr:nvSpPr>
        <xdr:cNvPr id="619" name="テキスト ボックス 618"/>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915" cy="254635"/>
    <xdr:sp macro="" textlink="">
      <xdr:nvSpPr>
        <xdr:cNvPr id="621" name="テキスト ボックス 620"/>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2" name="直線コネクタ 6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2915" cy="259080"/>
    <xdr:sp macro="" textlink="">
      <xdr:nvSpPr>
        <xdr:cNvPr id="623" name="テキスト ボックス 622"/>
        <xdr:cNvSpPr txBox="1"/>
      </xdr:nvSpPr>
      <xdr:spPr>
        <a:xfrm>
          <a:off x="11978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4" name="直線コネクタ 6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5" name="テキスト ボックス 6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6" name="直線コネクタ 6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4635"/>
    <xdr:sp macro="" textlink="">
      <xdr:nvSpPr>
        <xdr:cNvPr id="627" name="テキスト ボックス 626"/>
        <xdr:cNvSpPr txBox="1"/>
      </xdr:nvSpPr>
      <xdr:spPr>
        <a:xfrm>
          <a:off x="12042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8" name="直線コネクタ 6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9" name="テキスト ボックス 6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30" name="直線コネクタ 6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4635"/>
    <xdr:sp macro="" textlink="">
      <xdr:nvSpPr>
        <xdr:cNvPr id="631" name="テキスト ボックス 630"/>
        <xdr:cNvSpPr txBox="1"/>
      </xdr:nvSpPr>
      <xdr:spPr>
        <a:xfrm>
          <a:off x="12042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2" name="直線コネクタ 6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4645" cy="259080"/>
    <xdr:sp macro="" textlink="">
      <xdr:nvSpPr>
        <xdr:cNvPr id="633" name="テキスト ボックス 632"/>
        <xdr:cNvSpPr txBox="1"/>
      </xdr:nvSpPr>
      <xdr:spPr>
        <a:xfrm>
          <a:off x="12106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4" name="直線コネクタ 6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32385</xdr:rowOff>
    </xdr:from>
    <xdr:to xmlns:xdr="http://schemas.openxmlformats.org/drawingml/2006/spreadsheetDrawing">
      <xdr:col>85</xdr:col>
      <xdr:colOff>126365</xdr:colOff>
      <xdr:row>64</xdr:row>
      <xdr:rowOff>128905</xdr:rowOff>
    </xdr:to>
    <xdr:cxnSp macro="">
      <xdr:nvCxnSpPr>
        <xdr:cNvPr id="636" name="直線コネクタ 635"/>
        <xdr:cNvCxnSpPr/>
      </xdr:nvCxnSpPr>
      <xdr:spPr>
        <a:xfrm flipV="1">
          <a:off x="16318865" y="9633585"/>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132715</xdr:rowOff>
    </xdr:from>
    <xdr:ext cx="405130" cy="254635"/>
    <xdr:sp macro="" textlink="">
      <xdr:nvSpPr>
        <xdr:cNvPr id="637" name="【保健センター・保健所】&#10;有形固定資産減価償却率最小値テキスト"/>
        <xdr:cNvSpPr txBox="1"/>
      </xdr:nvSpPr>
      <xdr:spPr>
        <a:xfrm>
          <a:off x="16357600" y="1110551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128905</xdr:rowOff>
    </xdr:from>
    <xdr:to xmlns:xdr="http://schemas.openxmlformats.org/drawingml/2006/spreadsheetDrawing">
      <xdr:col>86</xdr:col>
      <xdr:colOff>25400</xdr:colOff>
      <xdr:row>64</xdr:row>
      <xdr:rowOff>128905</xdr:rowOff>
    </xdr:to>
    <xdr:cxnSp macro="">
      <xdr:nvCxnSpPr>
        <xdr:cNvPr id="638" name="直線コネクタ 637"/>
        <xdr:cNvCxnSpPr/>
      </xdr:nvCxnSpPr>
      <xdr:spPr>
        <a:xfrm>
          <a:off x="16230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150495</xdr:rowOff>
    </xdr:from>
    <xdr:ext cx="405130" cy="259080"/>
    <xdr:sp macro="" textlink="">
      <xdr:nvSpPr>
        <xdr:cNvPr id="639" name="【保健センター・保健所】&#10;有形固定資産減価償却率最大値テキスト"/>
        <xdr:cNvSpPr txBox="1"/>
      </xdr:nvSpPr>
      <xdr:spPr>
        <a:xfrm>
          <a:off x="16357600" y="9408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32385</xdr:rowOff>
    </xdr:from>
    <xdr:to xmlns:xdr="http://schemas.openxmlformats.org/drawingml/2006/spreadsheetDrawing">
      <xdr:col>86</xdr:col>
      <xdr:colOff>25400</xdr:colOff>
      <xdr:row>56</xdr:row>
      <xdr:rowOff>32385</xdr:rowOff>
    </xdr:to>
    <xdr:cxnSp macro="">
      <xdr:nvCxnSpPr>
        <xdr:cNvPr id="640" name="直線コネクタ 639"/>
        <xdr:cNvCxnSpPr/>
      </xdr:nvCxnSpPr>
      <xdr:spPr>
        <a:xfrm>
          <a:off x="16230600" y="963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60325</xdr:rowOff>
    </xdr:from>
    <xdr:ext cx="405130" cy="259080"/>
    <xdr:sp macro="" textlink="">
      <xdr:nvSpPr>
        <xdr:cNvPr id="641" name="【保健センター・保健所】&#10;有形固定資産減価償却率平均値テキスト"/>
        <xdr:cNvSpPr txBox="1"/>
      </xdr:nvSpPr>
      <xdr:spPr>
        <a:xfrm>
          <a:off x="16357600" y="10175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37465</xdr:rowOff>
    </xdr:from>
    <xdr:to xmlns:xdr="http://schemas.openxmlformats.org/drawingml/2006/spreadsheetDrawing">
      <xdr:col>85</xdr:col>
      <xdr:colOff>177800</xdr:colOff>
      <xdr:row>60</xdr:row>
      <xdr:rowOff>139065</xdr:rowOff>
    </xdr:to>
    <xdr:sp macro="" textlink="">
      <xdr:nvSpPr>
        <xdr:cNvPr id="642" name="フローチャート: 判断 641"/>
        <xdr:cNvSpPr/>
      </xdr:nvSpPr>
      <xdr:spPr>
        <a:xfrm>
          <a:off x="162687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15875</xdr:rowOff>
    </xdr:from>
    <xdr:to xmlns:xdr="http://schemas.openxmlformats.org/drawingml/2006/spreadsheetDrawing">
      <xdr:col>81</xdr:col>
      <xdr:colOff>101600</xdr:colOff>
      <xdr:row>60</xdr:row>
      <xdr:rowOff>117475</xdr:rowOff>
    </xdr:to>
    <xdr:sp macro="" textlink="">
      <xdr:nvSpPr>
        <xdr:cNvPr id="643" name="フローチャート: 判断 642"/>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164465</xdr:rowOff>
    </xdr:from>
    <xdr:to xmlns:xdr="http://schemas.openxmlformats.org/drawingml/2006/spreadsheetDrawing">
      <xdr:col>76</xdr:col>
      <xdr:colOff>165100</xdr:colOff>
      <xdr:row>60</xdr:row>
      <xdr:rowOff>94615</xdr:rowOff>
    </xdr:to>
    <xdr:sp macro="" textlink="">
      <xdr:nvSpPr>
        <xdr:cNvPr id="644" name="フローチャート: 判断 643"/>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168275</xdr:rowOff>
    </xdr:from>
    <xdr:to xmlns:xdr="http://schemas.openxmlformats.org/drawingml/2006/spreadsheetDrawing">
      <xdr:col>72</xdr:col>
      <xdr:colOff>38100</xdr:colOff>
      <xdr:row>60</xdr:row>
      <xdr:rowOff>98425</xdr:rowOff>
    </xdr:to>
    <xdr:sp macro="" textlink="">
      <xdr:nvSpPr>
        <xdr:cNvPr id="645" name="フローチャート: 判断 644"/>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145415</xdr:rowOff>
    </xdr:from>
    <xdr:to xmlns:xdr="http://schemas.openxmlformats.org/drawingml/2006/spreadsheetDrawing">
      <xdr:col>67</xdr:col>
      <xdr:colOff>101600</xdr:colOff>
      <xdr:row>60</xdr:row>
      <xdr:rowOff>75565</xdr:rowOff>
    </xdr:to>
    <xdr:sp macro="" textlink="">
      <xdr:nvSpPr>
        <xdr:cNvPr id="646" name="フローチャート: 判断 645"/>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635"/>
    <xdr:sp macro="" textlink="">
      <xdr:nvSpPr>
        <xdr:cNvPr id="647" name="テキスト ボックス 646"/>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635"/>
    <xdr:sp macro="" textlink="">
      <xdr:nvSpPr>
        <xdr:cNvPr id="648" name="テキスト ボックス 647"/>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635"/>
    <xdr:sp macro="" textlink="">
      <xdr:nvSpPr>
        <xdr:cNvPr id="649" name="テキスト ボックス 648"/>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635"/>
    <xdr:sp macro="" textlink="">
      <xdr:nvSpPr>
        <xdr:cNvPr id="650" name="テキスト ボックス 649"/>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635"/>
    <xdr:sp macro="" textlink="">
      <xdr:nvSpPr>
        <xdr:cNvPr id="651" name="テキスト ボックス 650"/>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171450</xdr:rowOff>
    </xdr:from>
    <xdr:to xmlns:xdr="http://schemas.openxmlformats.org/drawingml/2006/spreadsheetDrawing">
      <xdr:col>85</xdr:col>
      <xdr:colOff>177800</xdr:colOff>
      <xdr:row>61</xdr:row>
      <xdr:rowOff>101600</xdr:rowOff>
    </xdr:to>
    <xdr:sp macro="" textlink="">
      <xdr:nvSpPr>
        <xdr:cNvPr id="652" name="楕円 651"/>
        <xdr:cNvSpPr/>
      </xdr:nvSpPr>
      <xdr:spPr>
        <a:xfrm>
          <a:off x="16268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149860</xdr:rowOff>
    </xdr:from>
    <xdr:ext cx="405130" cy="259080"/>
    <xdr:sp macro="" textlink="">
      <xdr:nvSpPr>
        <xdr:cNvPr id="653" name="【保健センター・保健所】&#10;有形固定資産減価償却率該当値テキスト"/>
        <xdr:cNvSpPr txBox="1"/>
      </xdr:nvSpPr>
      <xdr:spPr>
        <a:xfrm>
          <a:off x="16357600" y="10436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145415</xdr:rowOff>
    </xdr:from>
    <xdr:to xmlns:xdr="http://schemas.openxmlformats.org/drawingml/2006/spreadsheetDrawing">
      <xdr:col>81</xdr:col>
      <xdr:colOff>101600</xdr:colOff>
      <xdr:row>61</xdr:row>
      <xdr:rowOff>75565</xdr:rowOff>
    </xdr:to>
    <xdr:sp macro="" textlink="">
      <xdr:nvSpPr>
        <xdr:cNvPr id="654" name="楕円 653"/>
        <xdr:cNvSpPr/>
      </xdr:nvSpPr>
      <xdr:spPr>
        <a:xfrm>
          <a:off x="15430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24765</xdr:rowOff>
    </xdr:from>
    <xdr:to xmlns:xdr="http://schemas.openxmlformats.org/drawingml/2006/spreadsheetDrawing">
      <xdr:col>85</xdr:col>
      <xdr:colOff>127000</xdr:colOff>
      <xdr:row>61</xdr:row>
      <xdr:rowOff>50800</xdr:rowOff>
    </xdr:to>
    <xdr:cxnSp macro="">
      <xdr:nvCxnSpPr>
        <xdr:cNvPr id="655" name="直線コネクタ 654"/>
        <xdr:cNvCxnSpPr/>
      </xdr:nvCxnSpPr>
      <xdr:spPr>
        <a:xfrm>
          <a:off x="15481300" y="1048321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118745</xdr:rowOff>
    </xdr:from>
    <xdr:to xmlns:xdr="http://schemas.openxmlformats.org/drawingml/2006/spreadsheetDrawing">
      <xdr:col>76</xdr:col>
      <xdr:colOff>165100</xdr:colOff>
      <xdr:row>61</xdr:row>
      <xdr:rowOff>48895</xdr:rowOff>
    </xdr:to>
    <xdr:sp macro="" textlink="">
      <xdr:nvSpPr>
        <xdr:cNvPr id="656" name="楕円 655"/>
        <xdr:cNvSpPr/>
      </xdr:nvSpPr>
      <xdr:spPr>
        <a:xfrm>
          <a:off x="14541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169545</xdr:rowOff>
    </xdr:from>
    <xdr:to xmlns:xdr="http://schemas.openxmlformats.org/drawingml/2006/spreadsheetDrawing">
      <xdr:col>81</xdr:col>
      <xdr:colOff>50800</xdr:colOff>
      <xdr:row>61</xdr:row>
      <xdr:rowOff>24765</xdr:rowOff>
    </xdr:to>
    <xdr:cxnSp macro="">
      <xdr:nvCxnSpPr>
        <xdr:cNvPr id="657" name="直線コネクタ 656"/>
        <xdr:cNvCxnSpPr/>
      </xdr:nvCxnSpPr>
      <xdr:spPr>
        <a:xfrm>
          <a:off x="14592300" y="104565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92710</xdr:rowOff>
    </xdr:from>
    <xdr:to xmlns:xdr="http://schemas.openxmlformats.org/drawingml/2006/spreadsheetDrawing">
      <xdr:col>72</xdr:col>
      <xdr:colOff>38100</xdr:colOff>
      <xdr:row>61</xdr:row>
      <xdr:rowOff>22860</xdr:rowOff>
    </xdr:to>
    <xdr:sp macro="" textlink="">
      <xdr:nvSpPr>
        <xdr:cNvPr id="658" name="楕円 657"/>
        <xdr:cNvSpPr/>
      </xdr:nvSpPr>
      <xdr:spPr>
        <a:xfrm>
          <a:off x="13652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143510</xdr:rowOff>
    </xdr:from>
    <xdr:to xmlns:xdr="http://schemas.openxmlformats.org/drawingml/2006/spreadsheetDrawing">
      <xdr:col>76</xdr:col>
      <xdr:colOff>114300</xdr:colOff>
      <xdr:row>60</xdr:row>
      <xdr:rowOff>169545</xdr:rowOff>
    </xdr:to>
    <xdr:cxnSp macro="">
      <xdr:nvCxnSpPr>
        <xdr:cNvPr id="659" name="直線コネクタ 658"/>
        <xdr:cNvCxnSpPr/>
      </xdr:nvCxnSpPr>
      <xdr:spPr>
        <a:xfrm>
          <a:off x="13703300" y="104305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65405</xdr:rowOff>
    </xdr:from>
    <xdr:to xmlns:xdr="http://schemas.openxmlformats.org/drawingml/2006/spreadsheetDrawing">
      <xdr:col>67</xdr:col>
      <xdr:colOff>101600</xdr:colOff>
      <xdr:row>60</xdr:row>
      <xdr:rowOff>167005</xdr:rowOff>
    </xdr:to>
    <xdr:sp macro="" textlink="">
      <xdr:nvSpPr>
        <xdr:cNvPr id="660" name="楕円 659"/>
        <xdr:cNvSpPr/>
      </xdr:nvSpPr>
      <xdr:spPr>
        <a:xfrm>
          <a:off x="1276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116205</xdr:rowOff>
    </xdr:from>
    <xdr:to xmlns:xdr="http://schemas.openxmlformats.org/drawingml/2006/spreadsheetDrawing">
      <xdr:col>71</xdr:col>
      <xdr:colOff>177800</xdr:colOff>
      <xdr:row>60</xdr:row>
      <xdr:rowOff>143510</xdr:rowOff>
    </xdr:to>
    <xdr:cxnSp macro="">
      <xdr:nvCxnSpPr>
        <xdr:cNvPr id="661" name="直線コネクタ 660"/>
        <xdr:cNvCxnSpPr/>
      </xdr:nvCxnSpPr>
      <xdr:spPr>
        <a:xfrm>
          <a:off x="12814300" y="104032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133985</xdr:rowOff>
    </xdr:from>
    <xdr:ext cx="405130" cy="254635"/>
    <xdr:sp macro="" textlink="">
      <xdr:nvSpPr>
        <xdr:cNvPr id="662" name="n_1aveValue【保健センター・保健所】&#10;有形固定資産減価償却率"/>
        <xdr:cNvSpPr txBox="1"/>
      </xdr:nvSpPr>
      <xdr:spPr>
        <a:xfrm>
          <a:off x="15266035" y="100780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111125</xdr:rowOff>
    </xdr:from>
    <xdr:ext cx="400685" cy="254635"/>
    <xdr:sp macro="" textlink="">
      <xdr:nvSpPr>
        <xdr:cNvPr id="663" name="n_2aveValue【保健センター・保健所】&#10;有形固定資産減価償却率"/>
        <xdr:cNvSpPr txBox="1"/>
      </xdr:nvSpPr>
      <xdr:spPr>
        <a:xfrm>
          <a:off x="14389735" y="100552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114935</xdr:rowOff>
    </xdr:from>
    <xdr:ext cx="400685" cy="259080"/>
    <xdr:sp macro="" textlink="">
      <xdr:nvSpPr>
        <xdr:cNvPr id="664" name="n_3aveValue【保健センター・保健所】&#10;有形固定資産減価償却率"/>
        <xdr:cNvSpPr txBox="1"/>
      </xdr:nvSpPr>
      <xdr:spPr>
        <a:xfrm>
          <a:off x="13500735" y="100590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92075</xdr:rowOff>
    </xdr:from>
    <xdr:ext cx="400685" cy="259080"/>
    <xdr:sp macro="" textlink="">
      <xdr:nvSpPr>
        <xdr:cNvPr id="665" name="n_4aveValue【保健センター・保健所】&#10;有形固定資産減価償却率"/>
        <xdr:cNvSpPr txBox="1"/>
      </xdr:nvSpPr>
      <xdr:spPr>
        <a:xfrm>
          <a:off x="12611735" y="10036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66675</xdr:rowOff>
    </xdr:from>
    <xdr:ext cx="405130" cy="254635"/>
    <xdr:sp macro="" textlink="">
      <xdr:nvSpPr>
        <xdr:cNvPr id="666" name="n_1mainValue【保健センター・保健所】&#10;有形固定資産減価償却率"/>
        <xdr:cNvSpPr txBox="1"/>
      </xdr:nvSpPr>
      <xdr:spPr>
        <a:xfrm>
          <a:off x="15266035" y="105251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40640</xdr:rowOff>
    </xdr:from>
    <xdr:ext cx="400685" cy="254635"/>
    <xdr:sp macro="" textlink="">
      <xdr:nvSpPr>
        <xdr:cNvPr id="667" name="n_2mainValue【保健センター・保健所】&#10;有形固定資産減価償却率"/>
        <xdr:cNvSpPr txBox="1"/>
      </xdr:nvSpPr>
      <xdr:spPr>
        <a:xfrm>
          <a:off x="14389735" y="104990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13970</xdr:rowOff>
    </xdr:from>
    <xdr:ext cx="400685" cy="259080"/>
    <xdr:sp macro="" textlink="">
      <xdr:nvSpPr>
        <xdr:cNvPr id="668" name="n_3mainValue【保健センター・保健所】&#10;有形固定資産減価償却率"/>
        <xdr:cNvSpPr txBox="1"/>
      </xdr:nvSpPr>
      <xdr:spPr>
        <a:xfrm>
          <a:off x="13500735" y="104724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158115</xdr:rowOff>
    </xdr:from>
    <xdr:ext cx="400685" cy="254635"/>
    <xdr:sp macro="" textlink="">
      <xdr:nvSpPr>
        <xdr:cNvPr id="669" name="n_4mainValue【保健センター・保健所】&#10;有形固定資産減価償却率"/>
        <xdr:cNvSpPr txBox="1"/>
      </xdr:nvSpPr>
      <xdr:spPr>
        <a:xfrm>
          <a:off x="12611735" y="104451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5440" cy="225425"/>
    <xdr:sp macro="" textlink="">
      <xdr:nvSpPr>
        <xdr:cNvPr id="678" name="テキスト ボックス 677"/>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9" name="直線コネクタ 6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80" name="直線コネクタ 679"/>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2915" cy="259080"/>
    <xdr:sp macro="" textlink="">
      <xdr:nvSpPr>
        <xdr:cNvPr id="681" name="テキスト ボックス 680"/>
        <xdr:cNvSpPr txBox="1"/>
      </xdr:nvSpPr>
      <xdr:spPr>
        <a:xfrm>
          <a:off x="17820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82" name="直線コネクタ 681"/>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2915" cy="259080"/>
    <xdr:sp macro="" textlink="">
      <xdr:nvSpPr>
        <xdr:cNvPr id="683" name="テキスト ボックス 682"/>
        <xdr:cNvSpPr txBox="1"/>
      </xdr:nvSpPr>
      <xdr:spPr>
        <a:xfrm>
          <a:off x="17820640" y="1063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4" name="直線コネクタ 683"/>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2915" cy="254635"/>
    <xdr:sp macro="" textlink="">
      <xdr:nvSpPr>
        <xdr:cNvPr id="685" name="テキスト ボックス 684"/>
        <xdr:cNvSpPr txBox="1"/>
      </xdr:nvSpPr>
      <xdr:spPr>
        <a:xfrm>
          <a:off x="17820640" y="1030795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6" name="直線コネクタ 685"/>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2915" cy="259080"/>
    <xdr:sp macro="" textlink="">
      <xdr:nvSpPr>
        <xdr:cNvPr id="687" name="テキスト ボックス 686"/>
        <xdr:cNvSpPr txBox="1"/>
      </xdr:nvSpPr>
      <xdr:spPr>
        <a:xfrm>
          <a:off x="17820640" y="99815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8" name="直線コネクタ 687"/>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2915" cy="254635"/>
    <xdr:sp macro="" textlink="">
      <xdr:nvSpPr>
        <xdr:cNvPr id="689" name="テキスト ボックス 688"/>
        <xdr:cNvSpPr txBox="1"/>
      </xdr:nvSpPr>
      <xdr:spPr>
        <a:xfrm>
          <a:off x="17820640" y="96551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90" name="直線コネクタ 689"/>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2915" cy="259080"/>
    <xdr:sp macro="" textlink="">
      <xdr:nvSpPr>
        <xdr:cNvPr id="691" name="テキスト ボックス 690"/>
        <xdr:cNvSpPr txBox="1"/>
      </xdr:nvSpPr>
      <xdr:spPr>
        <a:xfrm>
          <a:off x="17820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2" name="直線コネクタ 69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915" cy="254635"/>
    <xdr:sp macro="" textlink="">
      <xdr:nvSpPr>
        <xdr:cNvPr id="693" name="テキスト ボックス 692"/>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119380</xdr:rowOff>
    </xdr:from>
    <xdr:to xmlns:xdr="http://schemas.openxmlformats.org/drawingml/2006/spreadsheetDrawing">
      <xdr:col>116</xdr:col>
      <xdr:colOff>62865</xdr:colOff>
      <xdr:row>64</xdr:row>
      <xdr:rowOff>120650</xdr:rowOff>
    </xdr:to>
    <xdr:cxnSp macro="">
      <xdr:nvCxnSpPr>
        <xdr:cNvPr id="695" name="直線コネクタ 694"/>
        <xdr:cNvCxnSpPr/>
      </xdr:nvCxnSpPr>
      <xdr:spPr>
        <a:xfrm flipV="1">
          <a:off x="22160865" y="9549130"/>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124460</xdr:rowOff>
    </xdr:from>
    <xdr:ext cx="469900" cy="259080"/>
    <xdr:sp macro="" textlink="">
      <xdr:nvSpPr>
        <xdr:cNvPr id="696" name="【保健センター・保健所】&#10;一人当たり面積最小値テキスト"/>
        <xdr:cNvSpPr txBox="1"/>
      </xdr:nvSpPr>
      <xdr:spPr>
        <a:xfrm>
          <a:off x="22199600" y="1109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120650</xdr:rowOff>
    </xdr:from>
    <xdr:to xmlns:xdr="http://schemas.openxmlformats.org/drawingml/2006/spreadsheetDrawing">
      <xdr:col>116</xdr:col>
      <xdr:colOff>152400</xdr:colOff>
      <xdr:row>64</xdr:row>
      <xdr:rowOff>120650</xdr:rowOff>
    </xdr:to>
    <xdr:cxnSp macro="">
      <xdr:nvCxnSpPr>
        <xdr:cNvPr id="697" name="直線コネクタ 696"/>
        <xdr:cNvCxnSpPr/>
      </xdr:nvCxnSpPr>
      <xdr:spPr>
        <a:xfrm>
          <a:off x="22072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66040</xdr:rowOff>
    </xdr:from>
    <xdr:ext cx="469900" cy="254635"/>
    <xdr:sp macro="" textlink="">
      <xdr:nvSpPr>
        <xdr:cNvPr id="698" name="【保健センター・保健所】&#10;一人当たり面積最大値テキスト"/>
        <xdr:cNvSpPr txBox="1"/>
      </xdr:nvSpPr>
      <xdr:spPr>
        <a:xfrm>
          <a:off x="22199600" y="93243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119380</xdr:rowOff>
    </xdr:from>
    <xdr:to xmlns:xdr="http://schemas.openxmlformats.org/drawingml/2006/spreadsheetDrawing">
      <xdr:col>116</xdr:col>
      <xdr:colOff>152400</xdr:colOff>
      <xdr:row>55</xdr:row>
      <xdr:rowOff>119380</xdr:rowOff>
    </xdr:to>
    <xdr:cxnSp macro="">
      <xdr:nvCxnSpPr>
        <xdr:cNvPr id="699" name="直線コネクタ 698"/>
        <xdr:cNvCxnSpPr/>
      </xdr:nvCxnSpPr>
      <xdr:spPr>
        <a:xfrm>
          <a:off x="22072600" y="954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65405</xdr:rowOff>
    </xdr:from>
    <xdr:ext cx="469900" cy="254635"/>
    <xdr:sp macro="" textlink="">
      <xdr:nvSpPr>
        <xdr:cNvPr id="700" name="【保健センター・保健所】&#10;一人当たり面積平均値テキスト"/>
        <xdr:cNvSpPr txBox="1"/>
      </xdr:nvSpPr>
      <xdr:spPr>
        <a:xfrm>
          <a:off x="22199600" y="1069530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42545</xdr:rowOff>
    </xdr:from>
    <xdr:to xmlns:xdr="http://schemas.openxmlformats.org/drawingml/2006/spreadsheetDrawing">
      <xdr:col>116</xdr:col>
      <xdr:colOff>114300</xdr:colOff>
      <xdr:row>63</xdr:row>
      <xdr:rowOff>144145</xdr:rowOff>
    </xdr:to>
    <xdr:sp macro="" textlink="">
      <xdr:nvSpPr>
        <xdr:cNvPr id="701" name="フローチャート: 判断 700"/>
        <xdr:cNvSpPr/>
      </xdr:nvSpPr>
      <xdr:spPr>
        <a:xfrm>
          <a:off x="221107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48895</xdr:rowOff>
    </xdr:from>
    <xdr:to xmlns:xdr="http://schemas.openxmlformats.org/drawingml/2006/spreadsheetDrawing">
      <xdr:col>112</xdr:col>
      <xdr:colOff>38100</xdr:colOff>
      <xdr:row>63</xdr:row>
      <xdr:rowOff>150495</xdr:rowOff>
    </xdr:to>
    <xdr:sp macro="" textlink="">
      <xdr:nvSpPr>
        <xdr:cNvPr id="702" name="フローチャート: 判断 701"/>
        <xdr:cNvSpPr/>
      </xdr:nvSpPr>
      <xdr:spPr>
        <a:xfrm>
          <a:off x="21272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52070</xdr:rowOff>
    </xdr:from>
    <xdr:to xmlns:xdr="http://schemas.openxmlformats.org/drawingml/2006/spreadsheetDrawing">
      <xdr:col>107</xdr:col>
      <xdr:colOff>101600</xdr:colOff>
      <xdr:row>63</xdr:row>
      <xdr:rowOff>153670</xdr:rowOff>
    </xdr:to>
    <xdr:sp macro="" textlink="">
      <xdr:nvSpPr>
        <xdr:cNvPr id="703" name="フローチャート: 判断 702"/>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48895</xdr:rowOff>
    </xdr:from>
    <xdr:to xmlns:xdr="http://schemas.openxmlformats.org/drawingml/2006/spreadsheetDrawing">
      <xdr:col>102</xdr:col>
      <xdr:colOff>165100</xdr:colOff>
      <xdr:row>63</xdr:row>
      <xdr:rowOff>150495</xdr:rowOff>
    </xdr:to>
    <xdr:sp macro="" textlink="">
      <xdr:nvSpPr>
        <xdr:cNvPr id="704" name="フローチャート: 判断 703"/>
        <xdr:cNvSpPr/>
      </xdr:nvSpPr>
      <xdr:spPr>
        <a:xfrm>
          <a:off x="19494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12700</xdr:rowOff>
    </xdr:from>
    <xdr:to xmlns:xdr="http://schemas.openxmlformats.org/drawingml/2006/spreadsheetDrawing">
      <xdr:col>98</xdr:col>
      <xdr:colOff>38100</xdr:colOff>
      <xdr:row>63</xdr:row>
      <xdr:rowOff>114300</xdr:rowOff>
    </xdr:to>
    <xdr:sp macro="" textlink="">
      <xdr:nvSpPr>
        <xdr:cNvPr id="705" name="フローチャート: 判断 704"/>
        <xdr:cNvSpPr/>
      </xdr:nvSpPr>
      <xdr:spPr>
        <a:xfrm>
          <a:off x="18605500" y="1081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635"/>
    <xdr:sp macro="" textlink="">
      <xdr:nvSpPr>
        <xdr:cNvPr id="706" name="テキスト ボックス 705"/>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635"/>
    <xdr:sp macro="" textlink="">
      <xdr:nvSpPr>
        <xdr:cNvPr id="707" name="テキスト ボックス 706"/>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635"/>
    <xdr:sp macro="" textlink="">
      <xdr:nvSpPr>
        <xdr:cNvPr id="708" name="テキスト ボックス 707"/>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635"/>
    <xdr:sp macro="" textlink="">
      <xdr:nvSpPr>
        <xdr:cNvPr id="709" name="テキスト ボックス 708"/>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635"/>
    <xdr:sp macro="" textlink="">
      <xdr:nvSpPr>
        <xdr:cNvPr id="710" name="テキスト ボックス 709"/>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94615</xdr:rowOff>
    </xdr:from>
    <xdr:to xmlns:xdr="http://schemas.openxmlformats.org/drawingml/2006/spreadsheetDrawing">
      <xdr:col>116</xdr:col>
      <xdr:colOff>114300</xdr:colOff>
      <xdr:row>64</xdr:row>
      <xdr:rowOff>24765</xdr:rowOff>
    </xdr:to>
    <xdr:sp macro="" textlink="">
      <xdr:nvSpPr>
        <xdr:cNvPr id="711" name="楕円 710"/>
        <xdr:cNvSpPr/>
      </xdr:nvSpPr>
      <xdr:spPr>
        <a:xfrm>
          <a:off x="22110700" y="108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73025</xdr:rowOff>
    </xdr:from>
    <xdr:ext cx="469900" cy="259080"/>
    <xdr:sp macro="" textlink="">
      <xdr:nvSpPr>
        <xdr:cNvPr id="712" name="【保健センター・保健所】&#10;一人当たり面積該当値テキスト"/>
        <xdr:cNvSpPr txBox="1"/>
      </xdr:nvSpPr>
      <xdr:spPr>
        <a:xfrm>
          <a:off x="22199600" y="10874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97790</xdr:rowOff>
    </xdr:from>
    <xdr:to xmlns:xdr="http://schemas.openxmlformats.org/drawingml/2006/spreadsheetDrawing">
      <xdr:col>112</xdr:col>
      <xdr:colOff>38100</xdr:colOff>
      <xdr:row>64</xdr:row>
      <xdr:rowOff>27940</xdr:rowOff>
    </xdr:to>
    <xdr:sp macro="" textlink="">
      <xdr:nvSpPr>
        <xdr:cNvPr id="713" name="楕円 712"/>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145415</xdr:rowOff>
    </xdr:from>
    <xdr:to xmlns:xdr="http://schemas.openxmlformats.org/drawingml/2006/spreadsheetDrawing">
      <xdr:col>116</xdr:col>
      <xdr:colOff>63500</xdr:colOff>
      <xdr:row>63</xdr:row>
      <xdr:rowOff>148590</xdr:rowOff>
    </xdr:to>
    <xdr:cxnSp macro="">
      <xdr:nvCxnSpPr>
        <xdr:cNvPr id="714" name="直線コネクタ 713"/>
        <xdr:cNvCxnSpPr/>
      </xdr:nvCxnSpPr>
      <xdr:spPr>
        <a:xfrm flipV="1">
          <a:off x="21323300" y="109467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100965</xdr:rowOff>
    </xdr:from>
    <xdr:to xmlns:xdr="http://schemas.openxmlformats.org/drawingml/2006/spreadsheetDrawing">
      <xdr:col>107</xdr:col>
      <xdr:colOff>101600</xdr:colOff>
      <xdr:row>64</xdr:row>
      <xdr:rowOff>31115</xdr:rowOff>
    </xdr:to>
    <xdr:sp macro="" textlink="">
      <xdr:nvSpPr>
        <xdr:cNvPr id="715" name="楕円 714"/>
        <xdr:cNvSpPr/>
      </xdr:nvSpPr>
      <xdr:spPr>
        <a:xfrm>
          <a:off x="20383500" y="109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148590</xdr:rowOff>
    </xdr:from>
    <xdr:to xmlns:xdr="http://schemas.openxmlformats.org/drawingml/2006/spreadsheetDrawing">
      <xdr:col>111</xdr:col>
      <xdr:colOff>177800</xdr:colOff>
      <xdr:row>63</xdr:row>
      <xdr:rowOff>151765</xdr:rowOff>
    </xdr:to>
    <xdr:cxnSp macro="">
      <xdr:nvCxnSpPr>
        <xdr:cNvPr id="716" name="直線コネクタ 715"/>
        <xdr:cNvCxnSpPr/>
      </xdr:nvCxnSpPr>
      <xdr:spPr>
        <a:xfrm flipV="1">
          <a:off x="20434300" y="10949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104140</xdr:rowOff>
    </xdr:from>
    <xdr:to xmlns:xdr="http://schemas.openxmlformats.org/drawingml/2006/spreadsheetDrawing">
      <xdr:col>102</xdr:col>
      <xdr:colOff>165100</xdr:colOff>
      <xdr:row>64</xdr:row>
      <xdr:rowOff>34290</xdr:rowOff>
    </xdr:to>
    <xdr:sp macro="" textlink="">
      <xdr:nvSpPr>
        <xdr:cNvPr id="717" name="楕円 716"/>
        <xdr:cNvSpPr/>
      </xdr:nvSpPr>
      <xdr:spPr>
        <a:xfrm>
          <a:off x="19494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151765</xdr:rowOff>
    </xdr:from>
    <xdr:to xmlns:xdr="http://schemas.openxmlformats.org/drawingml/2006/spreadsheetDrawing">
      <xdr:col>107</xdr:col>
      <xdr:colOff>50800</xdr:colOff>
      <xdr:row>63</xdr:row>
      <xdr:rowOff>154940</xdr:rowOff>
    </xdr:to>
    <xdr:cxnSp macro="">
      <xdr:nvCxnSpPr>
        <xdr:cNvPr id="718" name="直線コネクタ 717"/>
        <xdr:cNvCxnSpPr/>
      </xdr:nvCxnSpPr>
      <xdr:spPr>
        <a:xfrm flipV="1">
          <a:off x="19545300" y="109531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104140</xdr:rowOff>
    </xdr:from>
    <xdr:to xmlns:xdr="http://schemas.openxmlformats.org/drawingml/2006/spreadsheetDrawing">
      <xdr:col>98</xdr:col>
      <xdr:colOff>38100</xdr:colOff>
      <xdr:row>64</xdr:row>
      <xdr:rowOff>34290</xdr:rowOff>
    </xdr:to>
    <xdr:sp macro="" textlink="">
      <xdr:nvSpPr>
        <xdr:cNvPr id="719" name="楕円 718"/>
        <xdr:cNvSpPr/>
      </xdr:nvSpPr>
      <xdr:spPr>
        <a:xfrm>
          <a:off x="18605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154940</xdr:rowOff>
    </xdr:from>
    <xdr:to xmlns:xdr="http://schemas.openxmlformats.org/drawingml/2006/spreadsheetDrawing">
      <xdr:col>102</xdr:col>
      <xdr:colOff>114300</xdr:colOff>
      <xdr:row>63</xdr:row>
      <xdr:rowOff>154940</xdr:rowOff>
    </xdr:to>
    <xdr:cxnSp macro="">
      <xdr:nvCxnSpPr>
        <xdr:cNvPr id="720" name="直線コネクタ 719"/>
        <xdr:cNvCxnSpPr/>
      </xdr:nvCxnSpPr>
      <xdr:spPr>
        <a:xfrm>
          <a:off x="18656300" y="10956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167005</xdr:rowOff>
    </xdr:from>
    <xdr:ext cx="469900" cy="254635"/>
    <xdr:sp macro="" textlink="">
      <xdr:nvSpPr>
        <xdr:cNvPr id="721" name="n_1aveValue【保健センター・保健所】&#10;一人当たり面積"/>
        <xdr:cNvSpPr txBox="1"/>
      </xdr:nvSpPr>
      <xdr:spPr>
        <a:xfrm>
          <a:off x="21075650" y="106254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170180</xdr:rowOff>
    </xdr:from>
    <xdr:ext cx="465455" cy="259080"/>
    <xdr:sp macro="" textlink="">
      <xdr:nvSpPr>
        <xdr:cNvPr id="722" name="n_2aveValue【保健センター・保健所】&#10;一人当たり面積"/>
        <xdr:cNvSpPr txBox="1"/>
      </xdr:nvSpPr>
      <xdr:spPr>
        <a:xfrm>
          <a:off x="20199350" y="10628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167005</xdr:rowOff>
    </xdr:from>
    <xdr:ext cx="465455" cy="254635"/>
    <xdr:sp macro="" textlink="">
      <xdr:nvSpPr>
        <xdr:cNvPr id="723" name="n_3aveValue【保健センター・保健所】&#10;一人当たり面積"/>
        <xdr:cNvSpPr txBox="1"/>
      </xdr:nvSpPr>
      <xdr:spPr>
        <a:xfrm>
          <a:off x="19310350" y="106254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130810</xdr:rowOff>
    </xdr:from>
    <xdr:ext cx="465455" cy="259080"/>
    <xdr:sp macro="" textlink="">
      <xdr:nvSpPr>
        <xdr:cNvPr id="724" name="n_4aveValue【保健センター・保健所】&#10;一人当たり面積"/>
        <xdr:cNvSpPr txBox="1"/>
      </xdr:nvSpPr>
      <xdr:spPr>
        <a:xfrm>
          <a:off x="18421350" y="10589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19050</xdr:rowOff>
    </xdr:from>
    <xdr:ext cx="469900" cy="254635"/>
    <xdr:sp macro="" textlink="">
      <xdr:nvSpPr>
        <xdr:cNvPr id="725" name="n_1mainValue【保健センター・保健所】&#10;一人当たり面積"/>
        <xdr:cNvSpPr txBox="1"/>
      </xdr:nvSpPr>
      <xdr:spPr>
        <a:xfrm>
          <a:off x="21075650" y="109918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22225</xdr:rowOff>
    </xdr:from>
    <xdr:ext cx="465455" cy="258445"/>
    <xdr:sp macro="" textlink="">
      <xdr:nvSpPr>
        <xdr:cNvPr id="726" name="n_2mainValue【保健センター・保健所】&#10;一人当たり面積"/>
        <xdr:cNvSpPr txBox="1"/>
      </xdr:nvSpPr>
      <xdr:spPr>
        <a:xfrm>
          <a:off x="20199350" y="1099502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25400</xdr:rowOff>
    </xdr:from>
    <xdr:ext cx="465455" cy="259080"/>
    <xdr:sp macro="" textlink="">
      <xdr:nvSpPr>
        <xdr:cNvPr id="727" name="n_3mainValue【保健センター・保健所】&#10;一人当たり面積"/>
        <xdr:cNvSpPr txBox="1"/>
      </xdr:nvSpPr>
      <xdr:spPr>
        <a:xfrm>
          <a:off x="19310350" y="109982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25400</xdr:rowOff>
    </xdr:from>
    <xdr:ext cx="465455" cy="259080"/>
    <xdr:sp macro="" textlink="">
      <xdr:nvSpPr>
        <xdr:cNvPr id="728" name="n_4mainValue【保健センター・保健所】&#10;一人当たり面積"/>
        <xdr:cNvSpPr txBox="1"/>
      </xdr:nvSpPr>
      <xdr:spPr>
        <a:xfrm>
          <a:off x="18421350" y="109982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005" cy="220980"/>
    <xdr:sp macro="" textlink="">
      <xdr:nvSpPr>
        <xdr:cNvPr id="737" name="テキスト ボックス 736"/>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8" name="直線コネクタ 7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915" cy="259080"/>
    <xdr:sp macro="" textlink="">
      <xdr:nvSpPr>
        <xdr:cNvPr id="739" name="テキスト ボックス 738"/>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40" name="直線コネクタ 73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2915" cy="254635"/>
    <xdr:sp macro="" textlink="">
      <xdr:nvSpPr>
        <xdr:cNvPr id="741" name="テキスト ボックス 740"/>
        <xdr:cNvSpPr txBox="1"/>
      </xdr:nvSpPr>
      <xdr:spPr>
        <a:xfrm>
          <a:off x="11978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42" name="直線コネクタ 74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3" name="テキスト ボックス 74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4" name="直線コネクタ 74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5" name="テキスト ボックス 74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6" name="直線コネクタ 74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635"/>
    <xdr:sp macro="" textlink="">
      <xdr:nvSpPr>
        <xdr:cNvPr id="747" name="テキスト ボックス 746"/>
        <xdr:cNvSpPr txBox="1"/>
      </xdr:nvSpPr>
      <xdr:spPr>
        <a:xfrm>
          <a:off x="12042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8" name="直線コネクタ 74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9" name="テキスト ボックス 74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0" name="直線コネクタ 7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4645" cy="259080"/>
    <xdr:sp macro="" textlink="">
      <xdr:nvSpPr>
        <xdr:cNvPr id="751" name="テキスト ボックス 750"/>
        <xdr:cNvSpPr txBox="1"/>
      </xdr:nvSpPr>
      <xdr:spPr>
        <a:xfrm>
          <a:off x="12106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36195</xdr:rowOff>
    </xdr:from>
    <xdr:to xmlns:xdr="http://schemas.openxmlformats.org/drawingml/2006/spreadsheetDrawing">
      <xdr:col>85</xdr:col>
      <xdr:colOff>126365</xdr:colOff>
      <xdr:row>86</xdr:row>
      <xdr:rowOff>114300</xdr:rowOff>
    </xdr:to>
    <xdr:cxnSp macro="">
      <xdr:nvCxnSpPr>
        <xdr:cNvPr id="753" name="直線コネクタ 752"/>
        <xdr:cNvCxnSpPr/>
      </xdr:nvCxnSpPr>
      <xdr:spPr>
        <a:xfrm flipV="1">
          <a:off x="16318865" y="13237845"/>
          <a:ext cx="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54"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55" name="直線コネクタ 754"/>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154940</xdr:rowOff>
    </xdr:from>
    <xdr:ext cx="405130" cy="254635"/>
    <xdr:sp macro="" textlink="">
      <xdr:nvSpPr>
        <xdr:cNvPr id="756" name="【消防施設】&#10;有形固定資産減価償却率最大値テキスト"/>
        <xdr:cNvSpPr txBox="1"/>
      </xdr:nvSpPr>
      <xdr:spPr>
        <a:xfrm>
          <a:off x="16357600" y="130136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36195</xdr:rowOff>
    </xdr:from>
    <xdr:to xmlns:xdr="http://schemas.openxmlformats.org/drawingml/2006/spreadsheetDrawing">
      <xdr:col>86</xdr:col>
      <xdr:colOff>25400</xdr:colOff>
      <xdr:row>77</xdr:row>
      <xdr:rowOff>36195</xdr:rowOff>
    </xdr:to>
    <xdr:cxnSp macro="">
      <xdr:nvCxnSpPr>
        <xdr:cNvPr id="757" name="直線コネクタ 756"/>
        <xdr:cNvCxnSpPr/>
      </xdr:nvCxnSpPr>
      <xdr:spPr>
        <a:xfrm>
          <a:off x="16230600" y="13237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33020</xdr:rowOff>
    </xdr:from>
    <xdr:ext cx="405130" cy="259080"/>
    <xdr:sp macro="" textlink="">
      <xdr:nvSpPr>
        <xdr:cNvPr id="758" name="【消防施設】&#10;有形固定資産減価償却率平均値テキスト"/>
        <xdr:cNvSpPr txBox="1"/>
      </xdr:nvSpPr>
      <xdr:spPr>
        <a:xfrm>
          <a:off x="16357600" y="13920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10160</xdr:rowOff>
    </xdr:from>
    <xdr:to xmlns:xdr="http://schemas.openxmlformats.org/drawingml/2006/spreadsheetDrawing">
      <xdr:col>85</xdr:col>
      <xdr:colOff>177800</xdr:colOff>
      <xdr:row>82</xdr:row>
      <xdr:rowOff>111760</xdr:rowOff>
    </xdr:to>
    <xdr:sp macro="" textlink="">
      <xdr:nvSpPr>
        <xdr:cNvPr id="759" name="フローチャート: 判断 758"/>
        <xdr:cNvSpPr/>
      </xdr:nvSpPr>
      <xdr:spPr>
        <a:xfrm>
          <a:off x="162687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164465</xdr:rowOff>
    </xdr:from>
    <xdr:to xmlns:xdr="http://schemas.openxmlformats.org/drawingml/2006/spreadsheetDrawing">
      <xdr:col>81</xdr:col>
      <xdr:colOff>101600</xdr:colOff>
      <xdr:row>82</xdr:row>
      <xdr:rowOff>94615</xdr:rowOff>
    </xdr:to>
    <xdr:sp macro="" textlink="">
      <xdr:nvSpPr>
        <xdr:cNvPr id="760" name="フローチャート: 判断 759"/>
        <xdr:cNvSpPr/>
      </xdr:nvSpPr>
      <xdr:spPr>
        <a:xfrm>
          <a:off x="15430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147320</xdr:rowOff>
    </xdr:from>
    <xdr:to xmlns:xdr="http://schemas.openxmlformats.org/drawingml/2006/spreadsheetDrawing">
      <xdr:col>76</xdr:col>
      <xdr:colOff>165100</xdr:colOff>
      <xdr:row>82</xdr:row>
      <xdr:rowOff>77470</xdr:rowOff>
    </xdr:to>
    <xdr:sp macro="" textlink="">
      <xdr:nvSpPr>
        <xdr:cNvPr id="761" name="フローチャート: 判断 760"/>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19685</xdr:rowOff>
    </xdr:from>
    <xdr:to xmlns:xdr="http://schemas.openxmlformats.org/drawingml/2006/spreadsheetDrawing">
      <xdr:col>72</xdr:col>
      <xdr:colOff>38100</xdr:colOff>
      <xdr:row>81</xdr:row>
      <xdr:rowOff>121285</xdr:rowOff>
    </xdr:to>
    <xdr:sp macro="" textlink="">
      <xdr:nvSpPr>
        <xdr:cNvPr id="762" name="フローチャート: 判断 761"/>
        <xdr:cNvSpPr/>
      </xdr:nvSpPr>
      <xdr:spPr>
        <a:xfrm>
          <a:off x="13652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80</xdr:row>
      <xdr:rowOff>151130</xdr:rowOff>
    </xdr:from>
    <xdr:to xmlns:xdr="http://schemas.openxmlformats.org/drawingml/2006/spreadsheetDrawing">
      <xdr:col>67</xdr:col>
      <xdr:colOff>101600</xdr:colOff>
      <xdr:row>81</xdr:row>
      <xdr:rowOff>81280</xdr:rowOff>
    </xdr:to>
    <xdr:sp macro="" textlink="">
      <xdr:nvSpPr>
        <xdr:cNvPr id="763" name="フローチャート: 判断 762"/>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4" name="テキスト ボックス 7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5" name="テキスト ボックス 7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6" name="テキスト ボックス 7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7" name="テキスト ボックス 7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8" name="テキスト ボックス 7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33020</xdr:rowOff>
    </xdr:from>
    <xdr:to xmlns:xdr="http://schemas.openxmlformats.org/drawingml/2006/spreadsheetDrawing">
      <xdr:col>85</xdr:col>
      <xdr:colOff>177800</xdr:colOff>
      <xdr:row>82</xdr:row>
      <xdr:rowOff>134620</xdr:rowOff>
    </xdr:to>
    <xdr:sp macro="" textlink="">
      <xdr:nvSpPr>
        <xdr:cNvPr id="769" name="楕円 768"/>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11430</xdr:rowOff>
    </xdr:from>
    <xdr:ext cx="405130" cy="259080"/>
    <xdr:sp macro="" textlink="">
      <xdr:nvSpPr>
        <xdr:cNvPr id="770" name="【消防施設】&#10;有形固定資産減価償却率該当値テキスト"/>
        <xdr:cNvSpPr txBox="1"/>
      </xdr:nvSpPr>
      <xdr:spPr>
        <a:xfrm>
          <a:off x="16357600" y="14070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6350</xdr:rowOff>
    </xdr:from>
    <xdr:to xmlns:xdr="http://schemas.openxmlformats.org/drawingml/2006/spreadsheetDrawing">
      <xdr:col>81</xdr:col>
      <xdr:colOff>101600</xdr:colOff>
      <xdr:row>82</xdr:row>
      <xdr:rowOff>107950</xdr:rowOff>
    </xdr:to>
    <xdr:sp macro="" textlink="">
      <xdr:nvSpPr>
        <xdr:cNvPr id="771" name="楕円 770"/>
        <xdr:cNvSpPr/>
      </xdr:nvSpPr>
      <xdr:spPr>
        <a:xfrm>
          <a:off x="15430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57150</xdr:rowOff>
    </xdr:from>
    <xdr:to xmlns:xdr="http://schemas.openxmlformats.org/drawingml/2006/spreadsheetDrawing">
      <xdr:col>85</xdr:col>
      <xdr:colOff>127000</xdr:colOff>
      <xdr:row>82</xdr:row>
      <xdr:rowOff>83820</xdr:rowOff>
    </xdr:to>
    <xdr:cxnSp macro="">
      <xdr:nvCxnSpPr>
        <xdr:cNvPr id="772" name="直線コネクタ 771"/>
        <xdr:cNvCxnSpPr/>
      </xdr:nvCxnSpPr>
      <xdr:spPr>
        <a:xfrm>
          <a:off x="15481300" y="141160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111125</xdr:rowOff>
    </xdr:from>
    <xdr:to xmlns:xdr="http://schemas.openxmlformats.org/drawingml/2006/spreadsheetDrawing">
      <xdr:col>76</xdr:col>
      <xdr:colOff>165100</xdr:colOff>
      <xdr:row>82</xdr:row>
      <xdr:rowOff>41275</xdr:rowOff>
    </xdr:to>
    <xdr:sp macro="" textlink="">
      <xdr:nvSpPr>
        <xdr:cNvPr id="773" name="楕円 772"/>
        <xdr:cNvSpPr/>
      </xdr:nvSpPr>
      <xdr:spPr>
        <a:xfrm>
          <a:off x="14541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161925</xdr:rowOff>
    </xdr:from>
    <xdr:to xmlns:xdr="http://schemas.openxmlformats.org/drawingml/2006/spreadsheetDrawing">
      <xdr:col>81</xdr:col>
      <xdr:colOff>50800</xdr:colOff>
      <xdr:row>82</xdr:row>
      <xdr:rowOff>57150</xdr:rowOff>
    </xdr:to>
    <xdr:cxnSp macro="">
      <xdr:nvCxnSpPr>
        <xdr:cNvPr id="774" name="直線コネクタ 773"/>
        <xdr:cNvCxnSpPr/>
      </xdr:nvCxnSpPr>
      <xdr:spPr>
        <a:xfrm>
          <a:off x="14592300" y="1404937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40640</xdr:rowOff>
    </xdr:from>
    <xdr:to xmlns:xdr="http://schemas.openxmlformats.org/drawingml/2006/spreadsheetDrawing">
      <xdr:col>72</xdr:col>
      <xdr:colOff>38100</xdr:colOff>
      <xdr:row>81</xdr:row>
      <xdr:rowOff>142240</xdr:rowOff>
    </xdr:to>
    <xdr:sp macro="" textlink="">
      <xdr:nvSpPr>
        <xdr:cNvPr id="775" name="楕円 774"/>
        <xdr:cNvSpPr/>
      </xdr:nvSpPr>
      <xdr:spPr>
        <a:xfrm>
          <a:off x="1365250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91440</xdr:rowOff>
    </xdr:from>
    <xdr:to xmlns:xdr="http://schemas.openxmlformats.org/drawingml/2006/spreadsheetDrawing">
      <xdr:col>76</xdr:col>
      <xdr:colOff>114300</xdr:colOff>
      <xdr:row>81</xdr:row>
      <xdr:rowOff>161925</xdr:rowOff>
    </xdr:to>
    <xdr:cxnSp macro="">
      <xdr:nvCxnSpPr>
        <xdr:cNvPr id="776" name="直線コネクタ 775"/>
        <xdr:cNvCxnSpPr/>
      </xdr:nvCxnSpPr>
      <xdr:spPr>
        <a:xfrm>
          <a:off x="13703300" y="139788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139700</xdr:rowOff>
    </xdr:from>
    <xdr:to xmlns:xdr="http://schemas.openxmlformats.org/drawingml/2006/spreadsheetDrawing">
      <xdr:col>67</xdr:col>
      <xdr:colOff>101600</xdr:colOff>
      <xdr:row>81</xdr:row>
      <xdr:rowOff>69850</xdr:rowOff>
    </xdr:to>
    <xdr:sp macro="" textlink="">
      <xdr:nvSpPr>
        <xdr:cNvPr id="777" name="楕円 776"/>
        <xdr:cNvSpPr/>
      </xdr:nvSpPr>
      <xdr:spPr>
        <a:xfrm>
          <a:off x="1276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19050</xdr:rowOff>
    </xdr:from>
    <xdr:to xmlns:xdr="http://schemas.openxmlformats.org/drawingml/2006/spreadsheetDrawing">
      <xdr:col>71</xdr:col>
      <xdr:colOff>177800</xdr:colOff>
      <xdr:row>81</xdr:row>
      <xdr:rowOff>91440</xdr:rowOff>
    </xdr:to>
    <xdr:cxnSp macro="">
      <xdr:nvCxnSpPr>
        <xdr:cNvPr id="778" name="直線コネクタ 777"/>
        <xdr:cNvCxnSpPr/>
      </xdr:nvCxnSpPr>
      <xdr:spPr>
        <a:xfrm>
          <a:off x="12814300" y="139065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111125</xdr:rowOff>
    </xdr:from>
    <xdr:ext cx="405130" cy="254635"/>
    <xdr:sp macro="" textlink="">
      <xdr:nvSpPr>
        <xdr:cNvPr id="779" name="n_1aveValue【消防施設】&#10;有形固定資産減価償却率"/>
        <xdr:cNvSpPr txBox="1"/>
      </xdr:nvSpPr>
      <xdr:spPr>
        <a:xfrm>
          <a:off x="15266035" y="138271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68580</xdr:rowOff>
    </xdr:from>
    <xdr:ext cx="400685" cy="259080"/>
    <xdr:sp macro="" textlink="">
      <xdr:nvSpPr>
        <xdr:cNvPr id="780" name="n_2aveValue【消防施設】&#10;有形固定資産減価償却率"/>
        <xdr:cNvSpPr txBox="1"/>
      </xdr:nvSpPr>
      <xdr:spPr>
        <a:xfrm>
          <a:off x="14389735" y="141274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137795</xdr:rowOff>
    </xdr:from>
    <xdr:ext cx="400685" cy="259080"/>
    <xdr:sp macro="" textlink="">
      <xdr:nvSpPr>
        <xdr:cNvPr id="781" name="n_3aveValue【消防施設】&#10;有形固定資産減価償却率"/>
        <xdr:cNvSpPr txBox="1"/>
      </xdr:nvSpPr>
      <xdr:spPr>
        <a:xfrm>
          <a:off x="13500735" y="13682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72390</xdr:rowOff>
    </xdr:from>
    <xdr:ext cx="400685" cy="259080"/>
    <xdr:sp macro="" textlink="">
      <xdr:nvSpPr>
        <xdr:cNvPr id="782" name="n_4aveValue【消防施設】&#10;有形固定資産減価償却率"/>
        <xdr:cNvSpPr txBox="1"/>
      </xdr:nvSpPr>
      <xdr:spPr>
        <a:xfrm>
          <a:off x="12611735" y="139598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99060</xdr:rowOff>
    </xdr:from>
    <xdr:ext cx="405130" cy="254635"/>
    <xdr:sp macro="" textlink="">
      <xdr:nvSpPr>
        <xdr:cNvPr id="783" name="n_1mainValue【消防施設】&#10;有形固定資産減価償却率"/>
        <xdr:cNvSpPr txBox="1"/>
      </xdr:nvSpPr>
      <xdr:spPr>
        <a:xfrm>
          <a:off x="15266035" y="141579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57785</xdr:rowOff>
    </xdr:from>
    <xdr:ext cx="400685" cy="259080"/>
    <xdr:sp macro="" textlink="">
      <xdr:nvSpPr>
        <xdr:cNvPr id="784" name="n_2mainValue【消防施設】&#10;有形固定資産減価償却率"/>
        <xdr:cNvSpPr txBox="1"/>
      </xdr:nvSpPr>
      <xdr:spPr>
        <a:xfrm>
          <a:off x="14389735" y="137737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133350</xdr:rowOff>
    </xdr:from>
    <xdr:ext cx="400685" cy="254635"/>
    <xdr:sp macro="" textlink="">
      <xdr:nvSpPr>
        <xdr:cNvPr id="785" name="n_3mainValue【消防施設】&#10;有形固定資産減価償却率"/>
        <xdr:cNvSpPr txBox="1"/>
      </xdr:nvSpPr>
      <xdr:spPr>
        <a:xfrm>
          <a:off x="13500735" y="140208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86360</xdr:rowOff>
    </xdr:from>
    <xdr:ext cx="400685" cy="254635"/>
    <xdr:sp macro="" textlink="">
      <xdr:nvSpPr>
        <xdr:cNvPr id="786" name="n_4mainValue【消防施設】&#10;有形固定資産減価償却率"/>
        <xdr:cNvSpPr txBox="1"/>
      </xdr:nvSpPr>
      <xdr:spPr>
        <a:xfrm>
          <a:off x="12611735" y="136309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5440" cy="220980"/>
    <xdr:sp macro="" textlink="">
      <xdr:nvSpPr>
        <xdr:cNvPr id="795" name="テキスト ボックス 794"/>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6" name="直線コネクタ 7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7" name="直線コネクタ 79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2915" cy="259080"/>
    <xdr:sp macro="" textlink="">
      <xdr:nvSpPr>
        <xdr:cNvPr id="798" name="テキスト ボックス 797"/>
        <xdr:cNvSpPr txBox="1"/>
      </xdr:nvSpPr>
      <xdr:spPr>
        <a:xfrm>
          <a:off x="17820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99" name="直線コネクタ 79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2915" cy="259080"/>
    <xdr:sp macro="" textlink="">
      <xdr:nvSpPr>
        <xdr:cNvPr id="800" name="テキスト ボックス 799"/>
        <xdr:cNvSpPr txBox="1"/>
      </xdr:nvSpPr>
      <xdr:spPr>
        <a:xfrm>
          <a:off x="17820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801" name="直線コネクタ 80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2915" cy="259080"/>
    <xdr:sp macro="" textlink="">
      <xdr:nvSpPr>
        <xdr:cNvPr id="802" name="テキスト ボックス 801"/>
        <xdr:cNvSpPr txBox="1"/>
      </xdr:nvSpPr>
      <xdr:spPr>
        <a:xfrm>
          <a:off x="17820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803" name="直線コネクタ 80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2915" cy="259080"/>
    <xdr:sp macro="" textlink="">
      <xdr:nvSpPr>
        <xdr:cNvPr id="804" name="テキスト ボックス 803"/>
        <xdr:cNvSpPr txBox="1"/>
      </xdr:nvSpPr>
      <xdr:spPr>
        <a:xfrm>
          <a:off x="17820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5" name="直線コネクタ 8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915" cy="259080"/>
    <xdr:sp macro="" textlink="">
      <xdr:nvSpPr>
        <xdr:cNvPr id="806" name="テキスト ボックス 805"/>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45085</xdr:rowOff>
    </xdr:from>
    <xdr:to xmlns:xdr="http://schemas.openxmlformats.org/drawingml/2006/spreadsheetDrawing">
      <xdr:col>116</xdr:col>
      <xdr:colOff>62865</xdr:colOff>
      <xdr:row>86</xdr:row>
      <xdr:rowOff>10795</xdr:rowOff>
    </xdr:to>
    <xdr:cxnSp macro="">
      <xdr:nvCxnSpPr>
        <xdr:cNvPr id="808" name="直線コネクタ 807"/>
        <xdr:cNvCxnSpPr/>
      </xdr:nvCxnSpPr>
      <xdr:spPr>
        <a:xfrm flipV="1">
          <a:off x="22160865" y="13589635"/>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809" name="【消防施設】&#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810" name="直線コネクタ 809"/>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163195</xdr:rowOff>
    </xdr:from>
    <xdr:ext cx="469900" cy="259080"/>
    <xdr:sp macro="" textlink="">
      <xdr:nvSpPr>
        <xdr:cNvPr id="811" name="【消防施設】&#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45085</xdr:rowOff>
    </xdr:from>
    <xdr:to xmlns:xdr="http://schemas.openxmlformats.org/drawingml/2006/spreadsheetDrawing">
      <xdr:col>116</xdr:col>
      <xdr:colOff>152400</xdr:colOff>
      <xdr:row>79</xdr:row>
      <xdr:rowOff>45085</xdr:rowOff>
    </xdr:to>
    <xdr:cxnSp macro="">
      <xdr:nvCxnSpPr>
        <xdr:cNvPr id="812" name="直線コネクタ 811"/>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155575</xdr:rowOff>
    </xdr:from>
    <xdr:ext cx="469900" cy="254635"/>
    <xdr:sp macro="" textlink="">
      <xdr:nvSpPr>
        <xdr:cNvPr id="813" name="【消防施設】&#10;一人当たり面積平均値テキスト"/>
        <xdr:cNvSpPr txBox="1"/>
      </xdr:nvSpPr>
      <xdr:spPr>
        <a:xfrm>
          <a:off x="22199600" y="1438592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6350</xdr:rowOff>
    </xdr:from>
    <xdr:to xmlns:xdr="http://schemas.openxmlformats.org/drawingml/2006/spreadsheetDrawing">
      <xdr:col>116</xdr:col>
      <xdr:colOff>114300</xdr:colOff>
      <xdr:row>84</xdr:row>
      <xdr:rowOff>107315</xdr:rowOff>
    </xdr:to>
    <xdr:sp macro="" textlink="">
      <xdr:nvSpPr>
        <xdr:cNvPr id="814" name="フローチャート: 判断 813"/>
        <xdr:cNvSpPr/>
      </xdr:nvSpPr>
      <xdr:spPr>
        <a:xfrm>
          <a:off x="221107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10160</xdr:rowOff>
    </xdr:from>
    <xdr:to xmlns:xdr="http://schemas.openxmlformats.org/drawingml/2006/spreadsheetDrawing">
      <xdr:col>112</xdr:col>
      <xdr:colOff>38100</xdr:colOff>
      <xdr:row>84</xdr:row>
      <xdr:rowOff>111760</xdr:rowOff>
    </xdr:to>
    <xdr:sp macro="" textlink="">
      <xdr:nvSpPr>
        <xdr:cNvPr id="815" name="フローチャート: 判断 814"/>
        <xdr:cNvSpPr/>
      </xdr:nvSpPr>
      <xdr:spPr>
        <a:xfrm>
          <a:off x="21272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14605</xdr:rowOff>
    </xdr:from>
    <xdr:to xmlns:xdr="http://schemas.openxmlformats.org/drawingml/2006/spreadsheetDrawing">
      <xdr:col>107</xdr:col>
      <xdr:colOff>101600</xdr:colOff>
      <xdr:row>84</xdr:row>
      <xdr:rowOff>116205</xdr:rowOff>
    </xdr:to>
    <xdr:sp macro="" textlink="">
      <xdr:nvSpPr>
        <xdr:cNvPr id="816" name="フローチャート: 判断 815"/>
        <xdr:cNvSpPr/>
      </xdr:nvSpPr>
      <xdr:spPr>
        <a:xfrm>
          <a:off x="20383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144780</xdr:rowOff>
    </xdr:from>
    <xdr:to xmlns:xdr="http://schemas.openxmlformats.org/drawingml/2006/spreadsheetDrawing">
      <xdr:col>102</xdr:col>
      <xdr:colOff>165100</xdr:colOff>
      <xdr:row>84</xdr:row>
      <xdr:rowOff>74930</xdr:rowOff>
    </xdr:to>
    <xdr:sp macro="" textlink="">
      <xdr:nvSpPr>
        <xdr:cNvPr id="817" name="フローチャート: 判断 816"/>
        <xdr:cNvSpPr/>
      </xdr:nvSpPr>
      <xdr:spPr>
        <a:xfrm>
          <a:off x="19494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71755</xdr:rowOff>
    </xdr:from>
    <xdr:to xmlns:xdr="http://schemas.openxmlformats.org/drawingml/2006/spreadsheetDrawing">
      <xdr:col>98</xdr:col>
      <xdr:colOff>38100</xdr:colOff>
      <xdr:row>84</xdr:row>
      <xdr:rowOff>1905</xdr:rowOff>
    </xdr:to>
    <xdr:sp macro="" textlink="">
      <xdr:nvSpPr>
        <xdr:cNvPr id="818" name="フローチャート: 判断 817"/>
        <xdr:cNvSpPr/>
      </xdr:nvSpPr>
      <xdr:spPr>
        <a:xfrm>
          <a:off x="18605500" y="1430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9" name="テキスト ボックス 8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0" name="テキスト ボックス 8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1" name="テキスト ボックス 8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2" name="テキスト ボックス 8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3" name="テキスト ボックス 8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10160</xdr:rowOff>
    </xdr:from>
    <xdr:to xmlns:xdr="http://schemas.openxmlformats.org/drawingml/2006/spreadsheetDrawing">
      <xdr:col>116</xdr:col>
      <xdr:colOff>114300</xdr:colOff>
      <xdr:row>80</xdr:row>
      <xdr:rowOff>111760</xdr:rowOff>
    </xdr:to>
    <xdr:sp macro="" textlink="">
      <xdr:nvSpPr>
        <xdr:cNvPr id="824" name="楕円 823"/>
        <xdr:cNvSpPr/>
      </xdr:nvSpPr>
      <xdr:spPr>
        <a:xfrm>
          <a:off x="22110700" y="137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79</xdr:row>
      <xdr:rowOff>33020</xdr:rowOff>
    </xdr:from>
    <xdr:ext cx="469900" cy="259080"/>
    <xdr:sp macro="" textlink="">
      <xdr:nvSpPr>
        <xdr:cNvPr id="825" name="【消防施設】&#10;一人当たり面積該当値テキスト"/>
        <xdr:cNvSpPr txBox="1"/>
      </xdr:nvSpPr>
      <xdr:spPr>
        <a:xfrm>
          <a:off x="22199600" y="1357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80</xdr:row>
      <xdr:rowOff>29210</xdr:rowOff>
    </xdr:from>
    <xdr:to xmlns:xdr="http://schemas.openxmlformats.org/drawingml/2006/spreadsheetDrawing">
      <xdr:col>112</xdr:col>
      <xdr:colOff>38100</xdr:colOff>
      <xdr:row>80</xdr:row>
      <xdr:rowOff>130175</xdr:rowOff>
    </xdr:to>
    <xdr:sp macro="" textlink="">
      <xdr:nvSpPr>
        <xdr:cNvPr id="826" name="楕円 825"/>
        <xdr:cNvSpPr/>
      </xdr:nvSpPr>
      <xdr:spPr>
        <a:xfrm>
          <a:off x="21272500" y="13745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80</xdr:row>
      <xdr:rowOff>60960</xdr:rowOff>
    </xdr:from>
    <xdr:to xmlns:xdr="http://schemas.openxmlformats.org/drawingml/2006/spreadsheetDrawing">
      <xdr:col>116</xdr:col>
      <xdr:colOff>63500</xdr:colOff>
      <xdr:row>80</xdr:row>
      <xdr:rowOff>79375</xdr:rowOff>
    </xdr:to>
    <xdr:cxnSp macro="">
      <xdr:nvCxnSpPr>
        <xdr:cNvPr id="827" name="直線コネクタ 826"/>
        <xdr:cNvCxnSpPr/>
      </xdr:nvCxnSpPr>
      <xdr:spPr>
        <a:xfrm flipV="1">
          <a:off x="21323300" y="1377696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80</xdr:row>
      <xdr:rowOff>52070</xdr:rowOff>
    </xdr:from>
    <xdr:to xmlns:xdr="http://schemas.openxmlformats.org/drawingml/2006/spreadsheetDrawing">
      <xdr:col>107</xdr:col>
      <xdr:colOff>101600</xdr:colOff>
      <xdr:row>80</xdr:row>
      <xdr:rowOff>153035</xdr:rowOff>
    </xdr:to>
    <xdr:sp macro="" textlink="">
      <xdr:nvSpPr>
        <xdr:cNvPr id="828" name="楕円 827"/>
        <xdr:cNvSpPr/>
      </xdr:nvSpPr>
      <xdr:spPr>
        <a:xfrm>
          <a:off x="20383500" y="1376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80</xdr:row>
      <xdr:rowOff>79375</xdr:rowOff>
    </xdr:from>
    <xdr:to xmlns:xdr="http://schemas.openxmlformats.org/drawingml/2006/spreadsheetDrawing">
      <xdr:col>111</xdr:col>
      <xdr:colOff>177800</xdr:colOff>
      <xdr:row>80</xdr:row>
      <xdr:rowOff>102235</xdr:rowOff>
    </xdr:to>
    <xdr:cxnSp macro="">
      <xdr:nvCxnSpPr>
        <xdr:cNvPr id="829" name="直線コネクタ 828"/>
        <xdr:cNvCxnSpPr/>
      </xdr:nvCxnSpPr>
      <xdr:spPr>
        <a:xfrm flipV="1">
          <a:off x="20434300" y="137953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80</xdr:row>
      <xdr:rowOff>69850</xdr:rowOff>
    </xdr:from>
    <xdr:to xmlns:xdr="http://schemas.openxmlformats.org/drawingml/2006/spreadsheetDrawing">
      <xdr:col>102</xdr:col>
      <xdr:colOff>165100</xdr:colOff>
      <xdr:row>80</xdr:row>
      <xdr:rowOff>171450</xdr:rowOff>
    </xdr:to>
    <xdr:sp macro="" textlink="">
      <xdr:nvSpPr>
        <xdr:cNvPr id="830" name="楕円 829"/>
        <xdr:cNvSpPr/>
      </xdr:nvSpPr>
      <xdr:spPr>
        <a:xfrm>
          <a:off x="194945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80</xdr:row>
      <xdr:rowOff>102235</xdr:rowOff>
    </xdr:from>
    <xdr:to xmlns:xdr="http://schemas.openxmlformats.org/drawingml/2006/spreadsheetDrawing">
      <xdr:col>107</xdr:col>
      <xdr:colOff>50800</xdr:colOff>
      <xdr:row>80</xdr:row>
      <xdr:rowOff>120650</xdr:rowOff>
    </xdr:to>
    <xdr:cxnSp macro="">
      <xdr:nvCxnSpPr>
        <xdr:cNvPr id="831" name="直線コネクタ 830"/>
        <xdr:cNvCxnSpPr/>
      </xdr:nvCxnSpPr>
      <xdr:spPr>
        <a:xfrm flipV="1">
          <a:off x="19545300" y="138182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83185</xdr:rowOff>
    </xdr:from>
    <xdr:to xmlns:xdr="http://schemas.openxmlformats.org/drawingml/2006/spreadsheetDrawing">
      <xdr:col>98</xdr:col>
      <xdr:colOff>38100</xdr:colOff>
      <xdr:row>81</xdr:row>
      <xdr:rowOff>13335</xdr:rowOff>
    </xdr:to>
    <xdr:sp macro="" textlink="">
      <xdr:nvSpPr>
        <xdr:cNvPr id="832" name="楕円 831"/>
        <xdr:cNvSpPr/>
      </xdr:nvSpPr>
      <xdr:spPr>
        <a:xfrm>
          <a:off x="18605500" y="137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80</xdr:row>
      <xdr:rowOff>120650</xdr:rowOff>
    </xdr:from>
    <xdr:to xmlns:xdr="http://schemas.openxmlformats.org/drawingml/2006/spreadsheetDrawing">
      <xdr:col>102</xdr:col>
      <xdr:colOff>114300</xdr:colOff>
      <xdr:row>80</xdr:row>
      <xdr:rowOff>133985</xdr:rowOff>
    </xdr:to>
    <xdr:cxnSp macro="">
      <xdr:nvCxnSpPr>
        <xdr:cNvPr id="833" name="直線コネクタ 832"/>
        <xdr:cNvCxnSpPr/>
      </xdr:nvCxnSpPr>
      <xdr:spPr>
        <a:xfrm flipV="1">
          <a:off x="18656300" y="13836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102870</xdr:rowOff>
    </xdr:from>
    <xdr:ext cx="469900" cy="259080"/>
    <xdr:sp macro="" textlink="">
      <xdr:nvSpPr>
        <xdr:cNvPr id="834" name="n_1aveValue【消防施設】&#10;一人当たり面積"/>
        <xdr:cNvSpPr txBox="1"/>
      </xdr:nvSpPr>
      <xdr:spPr>
        <a:xfrm>
          <a:off x="21075650" y="1450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107315</xdr:rowOff>
    </xdr:from>
    <xdr:ext cx="465455" cy="259080"/>
    <xdr:sp macro="" textlink="">
      <xdr:nvSpPr>
        <xdr:cNvPr id="835" name="n_2aveValue【消防施設】&#10;一人当たり面積"/>
        <xdr:cNvSpPr txBox="1"/>
      </xdr:nvSpPr>
      <xdr:spPr>
        <a:xfrm>
          <a:off x="20199350" y="145091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66040</xdr:rowOff>
    </xdr:from>
    <xdr:ext cx="465455" cy="254635"/>
    <xdr:sp macro="" textlink="">
      <xdr:nvSpPr>
        <xdr:cNvPr id="836" name="n_3aveValue【消防施設】&#10;一人当たり面積"/>
        <xdr:cNvSpPr txBox="1"/>
      </xdr:nvSpPr>
      <xdr:spPr>
        <a:xfrm>
          <a:off x="19310350" y="144678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164465</xdr:rowOff>
    </xdr:from>
    <xdr:ext cx="465455" cy="259080"/>
    <xdr:sp macro="" textlink="">
      <xdr:nvSpPr>
        <xdr:cNvPr id="837" name="n_4aveValue【消防施設】&#10;一人当たり面積"/>
        <xdr:cNvSpPr txBox="1"/>
      </xdr:nvSpPr>
      <xdr:spPr>
        <a:xfrm>
          <a:off x="18421350" y="143948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78</xdr:row>
      <xdr:rowOff>146685</xdr:rowOff>
    </xdr:from>
    <xdr:ext cx="469900" cy="254635"/>
    <xdr:sp macro="" textlink="">
      <xdr:nvSpPr>
        <xdr:cNvPr id="838" name="n_1mainValue【消防施設】&#10;一人当たり面積"/>
        <xdr:cNvSpPr txBox="1"/>
      </xdr:nvSpPr>
      <xdr:spPr>
        <a:xfrm>
          <a:off x="21075650" y="135197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78</xdr:row>
      <xdr:rowOff>169545</xdr:rowOff>
    </xdr:from>
    <xdr:ext cx="465455" cy="254635"/>
    <xdr:sp macro="" textlink="">
      <xdr:nvSpPr>
        <xdr:cNvPr id="839" name="n_2mainValue【消防施設】&#10;一人当たり面積"/>
        <xdr:cNvSpPr txBox="1"/>
      </xdr:nvSpPr>
      <xdr:spPr>
        <a:xfrm>
          <a:off x="20199350" y="135426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79</xdr:row>
      <xdr:rowOff>16510</xdr:rowOff>
    </xdr:from>
    <xdr:ext cx="465455" cy="259080"/>
    <xdr:sp macro="" textlink="">
      <xdr:nvSpPr>
        <xdr:cNvPr id="840" name="n_3mainValue【消防施設】&#10;一人当たり面積"/>
        <xdr:cNvSpPr txBox="1"/>
      </xdr:nvSpPr>
      <xdr:spPr>
        <a:xfrm>
          <a:off x="19310350" y="13561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29845</xdr:rowOff>
    </xdr:from>
    <xdr:ext cx="465455" cy="254635"/>
    <xdr:sp macro="" textlink="">
      <xdr:nvSpPr>
        <xdr:cNvPr id="841" name="n_4mainValue【消防施設】&#10;一人当たり面積"/>
        <xdr:cNvSpPr txBox="1"/>
      </xdr:nvSpPr>
      <xdr:spPr>
        <a:xfrm>
          <a:off x="18421350" y="135743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850" name="テキスト ボックス 849"/>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1" name="直線コネクタ 8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915" cy="259080"/>
    <xdr:sp macro="" textlink="">
      <xdr:nvSpPr>
        <xdr:cNvPr id="852" name="テキスト ボックス 851"/>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3" name="直線コネクタ 8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915" cy="254635"/>
    <xdr:sp macro="" textlink="">
      <xdr:nvSpPr>
        <xdr:cNvPr id="854" name="テキスト ボックス 853"/>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5" name="直線コネクタ 8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6" name="テキスト ボックス 8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7" name="直線コネクタ 8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635"/>
    <xdr:sp macro="" textlink="">
      <xdr:nvSpPr>
        <xdr:cNvPr id="858" name="テキスト ボックス 857"/>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9" name="直線コネクタ 8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0" name="テキスト ボックス 8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1" name="直線コネクタ 8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2" name="テキスト ボックス 8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3" name="直線コネクタ 8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645" cy="254635"/>
    <xdr:sp macro="" textlink="">
      <xdr:nvSpPr>
        <xdr:cNvPr id="864" name="テキスト ボックス 863"/>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5" name="直線コネクタ 8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169545</xdr:rowOff>
    </xdr:from>
    <xdr:to xmlns:xdr="http://schemas.openxmlformats.org/drawingml/2006/spreadsheetDrawing">
      <xdr:col>85</xdr:col>
      <xdr:colOff>126365</xdr:colOff>
      <xdr:row>109</xdr:row>
      <xdr:rowOff>35560</xdr:rowOff>
    </xdr:to>
    <xdr:cxnSp macro="">
      <xdr:nvCxnSpPr>
        <xdr:cNvPr id="867" name="直線コネクタ 866"/>
        <xdr:cNvCxnSpPr/>
      </xdr:nvCxnSpPr>
      <xdr:spPr>
        <a:xfrm flipV="1">
          <a:off x="16318865" y="17143095"/>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9" name="直線コネクタ 86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116205</xdr:rowOff>
    </xdr:from>
    <xdr:ext cx="340360" cy="259080"/>
    <xdr:sp macro="" textlink="">
      <xdr:nvSpPr>
        <xdr:cNvPr id="870" name="【庁舎】&#10;有形固定資産減価償却率最大値テキスト"/>
        <xdr:cNvSpPr txBox="1"/>
      </xdr:nvSpPr>
      <xdr:spPr>
        <a:xfrm>
          <a:off x="16357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169545</xdr:rowOff>
    </xdr:from>
    <xdr:to xmlns:xdr="http://schemas.openxmlformats.org/drawingml/2006/spreadsheetDrawing">
      <xdr:col>86</xdr:col>
      <xdr:colOff>25400</xdr:colOff>
      <xdr:row>99</xdr:row>
      <xdr:rowOff>169545</xdr:rowOff>
    </xdr:to>
    <xdr:cxnSp macro="">
      <xdr:nvCxnSpPr>
        <xdr:cNvPr id="871" name="直線コネクタ 870"/>
        <xdr:cNvCxnSpPr/>
      </xdr:nvCxnSpPr>
      <xdr:spPr>
        <a:xfrm>
          <a:off x="16230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88900</xdr:rowOff>
    </xdr:from>
    <xdr:ext cx="405130" cy="254635"/>
    <xdr:sp macro="" textlink="">
      <xdr:nvSpPr>
        <xdr:cNvPr id="872" name="【庁舎】&#10;有形固定資産減価償却率平均値テキスト"/>
        <xdr:cNvSpPr txBox="1"/>
      </xdr:nvSpPr>
      <xdr:spPr>
        <a:xfrm>
          <a:off x="16357600" y="1774825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66040</xdr:rowOff>
    </xdr:from>
    <xdr:to xmlns:xdr="http://schemas.openxmlformats.org/drawingml/2006/spreadsheetDrawing">
      <xdr:col>85</xdr:col>
      <xdr:colOff>177800</xdr:colOff>
      <xdr:row>104</xdr:row>
      <xdr:rowOff>167640</xdr:rowOff>
    </xdr:to>
    <xdr:sp macro="" textlink="">
      <xdr:nvSpPr>
        <xdr:cNvPr id="873" name="フローチャート: 判断 872"/>
        <xdr:cNvSpPr/>
      </xdr:nvSpPr>
      <xdr:spPr>
        <a:xfrm>
          <a:off x="162687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52070</xdr:rowOff>
    </xdr:from>
    <xdr:to xmlns:xdr="http://schemas.openxmlformats.org/drawingml/2006/spreadsheetDrawing">
      <xdr:col>81</xdr:col>
      <xdr:colOff>101600</xdr:colOff>
      <xdr:row>104</xdr:row>
      <xdr:rowOff>153035</xdr:rowOff>
    </xdr:to>
    <xdr:sp macro="" textlink="">
      <xdr:nvSpPr>
        <xdr:cNvPr id="874" name="フローチャート: 判断 873"/>
        <xdr:cNvSpPr/>
      </xdr:nvSpPr>
      <xdr:spPr>
        <a:xfrm>
          <a:off x="1543050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46355</xdr:rowOff>
    </xdr:from>
    <xdr:to xmlns:xdr="http://schemas.openxmlformats.org/drawingml/2006/spreadsheetDrawing">
      <xdr:col>76</xdr:col>
      <xdr:colOff>165100</xdr:colOff>
      <xdr:row>104</xdr:row>
      <xdr:rowOff>147955</xdr:rowOff>
    </xdr:to>
    <xdr:sp macro="" textlink="">
      <xdr:nvSpPr>
        <xdr:cNvPr id="875" name="フローチャート: 判断 874"/>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136525</xdr:rowOff>
    </xdr:from>
    <xdr:to xmlns:xdr="http://schemas.openxmlformats.org/drawingml/2006/spreadsheetDrawing">
      <xdr:col>72</xdr:col>
      <xdr:colOff>38100</xdr:colOff>
      <xdr:row>105</xdr:row>
      <xdr:rowOff>66675</xdr:rowOff>
    </xdr:to>
    <xdr:sp macro="" textlink="">
      <xdr:nvSpPr>
        <xdr:cNvPr id="876" name="フローチャート: 判断 875"/>
        <xdr:cNvSpPr/>
      </xdr:nvSpPr>
      <xdr:spPr>
        <a:xfrm>
          <a:off x="13652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77" name="フローチャート: 判断 876"/>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8" name="テキスト ボックス 8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9" name="テキスト ボックス 8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0" name="テキスト ボックス 8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1" name="テキスト ボックス 8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2" name="テキスト ボックス 8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23495</xdr:rowOff>
    </xdr:from>
    <xdr:to xmlns:xdr="http://schemas.openxmlformats.org/drawingml/2006/spreadsheetDrawing">
      <xdr:col>85</xdr:col>
      <xdr:colOff>177800</xdr:colOff>
      <xdr:row>106</xdr:row>
      <xdr:rowOff>125095</xdr:rowOff>
    </xdr:to>
    <xdr:sp macro="" textlink="">
      <xdr:nvSpPr>
        <xdr:cNvPr id="883" name="楕円 882"/>
        <xdr:cNvSpPr/>
      </xdr:nvSpPr>
      <xdr:spPr>
        <a:xfrm>
          <a:off x="16268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1905</xdr:rowOff>
    </xdr:from>
    <xdr:ext cx="405130" cy="259080"/>
    <xdr:sp macro="" textlink="">
      <xdr:nvSpPr>
        <xdr:cNvPr id="884" name="【庁舎】&#10;有形固定資産減価償却率該当値テキスト"/>
        <xdr:cNvSpPr txBox="1"/>
      </xdr:nvSpPr>
      <xdr:spPr>
        <a:xfrm>
          <a:off x="16357600" y="18175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635</xdr:rowOff>
    </xdr:from>
    <xdr:to xmlns:xdr="http://schemas.openxmlformats.org/drawingml/2006/spreadsheetDrawing">
      <xdr:col>81</xdr:col>
      <xdr:colOff>101600</xdr:colOff>
      <xdr:row>106</xdr:row>
      <xdr:rowOff>102235</xdr:rowOff>
    </xdr:to>
    <xdr:sp macro="" textlink="">
      <xdr:nvSpPr>
        <xdr:cNvPr id="885" name="楕円 884"/>
        <xdr:cNvSpPr/>
      </xdr:nvSpPr>
      <xdr:spPr>
        <a:xfrm>
          <a:off x="15430500" y="181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52070</xdr:rowOff>
    </xdr:from>
    <xdr:to xmlns:xdr="http://schemas.openxmlformats.org/drawingml/2006/spreadsheetDrawing">
      <xdr:col>85</xdr:col>
      <xdr:colOff>127000</xdr:colOff>
      <xdr:row>106</xdr:row>
      <xdr:rowOff>74930</xdr:rowOff>
    </xdr:to>
    <xdr:cxnSp macro="">
      <xdr:nvCxnSpPr>
        <xdr:cNvPr id="886" name="直線コネクタ 885"/>
        <xdr:cNvCxnSpPr/>
      </xdr:nvCxnSpPr>
      <xdr:spPr>
        <a:xfrm>
          <a:off x="15481300" y="182257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151130</xdr:rowOff>
    </xdr:from>
    <xdr:to xmlns:xdr="http://schemas.openxmlformats.org/drawingml/2006/spreadsheetDrawing">
      <xdr:col>76</xdr:col>
      <xdr:colOff>165100</xdr:colOff>
      <xdr:row>106</xdr:row>
      <xdr:rowOff>81280</xdr:rowOff>
    </xdr:to>
    <xdr:sp macro="" textlink="">
      <xdr:nvSpPr>
        <xdr:cNvPr id="887" name="楕円 886"/>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30480</xdr:rowOff>
    </xdr:from>
    <xdr:to xmlns:xdr="http://schemas.openxmlformats.org/drawingml/2006/spreadsheetDrawing">
      <xdr:col>81</xdr:col>
      <xdr:colOff>50800</xdr:colOff>
      <xdr:row>106</xdr:row>
      <xdr:rowOff>52070</xdr:rowOff>
    </xdr:to>
    <xdr:cxnSp macro="">
      <xdr:nvCxnSpPr>
        <xdr:cNvPr id="888" name="直線コネクタ 887"/>
        <xdr:cNvCxnSpPr/>
      </xdr:nvCxnSpPr>
      <xdr:spPr>
        <a:xfrm>
          <a:off x="14592300" y="182041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128270</xdr:rowOff>
    </xdr:from>
    <xdr:to xmlns:xdr="http://schemas.openxmlformats.org/drawingml/2006/spreadsheetDrawing">
      <xdr:col>72</xdr:col>
      <xdr:colOff>38100</xdr:colOff>
      <xdr:row>106</xdr:row>
      <xdr:rowOff>58420</xdr:rowOff>
    </xdr:to>
    <xdr:sp macro="" textlink="">
      <xdr:nvSpPr>
        <xdr:cNvPr id="889" name="楕円 888"/>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7620</xdr:rowOff>
    </xdr:from>
    <xdr:to xmlns:xdr="http://schemas.openxmlformats.org/drawingml/2006/spreadsheetDrawing">
      <xdr:col>76</xdr:col>
      <xdr:colOff>114300</xdr:colOff>
      <xdr:row>106</xdr:row>
      <xdr:rowOff>30480</xdr:rowOff>
    </xdr:to>
    <xdr:cxnSp macro="">
      <xdr:nvCxnSpPr>
        <xdr:cNvPr id="890" name="直線コネクタ 889"/>
        <xdr:cNvCxnSpPr/>
      </xdr:nvCxnSpPr>
      <xdr:spPr>
        <a:xfrm>
          <a:off x="13703300" y="18181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103505</xdr:rowOff>
    </xdr:from>
    <xdr:to xmlns:xdr="http://schemas.openxmlformats.org/drawingml/2006/spreadsheetDrawing">
      <xdr:col>67</xdr:col>
      <xdr:colOff>101600</xdr:colOff>
      <xdr:row>106</xdr:row>
      <xdr:rowOff>33655</xdr:rowOff>
    </xdr:to>
    <xdr:sp macro="" textlink="">
      <xdr:nvSpPr>
        <xdr:cNvPr id="891" name="楕円 890"/>
        <xdr:cNvSpPr/>
      </xdr:nvSpPr>
      <xdr:spPr>
        <a:xfrm>
          <a:off x="12763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154940</xdr:rowOff>
    </xdr:from>
    <xdr:to xmlns:xdr="http://schemas.openxmlformats.org/drawingml/2006/spreadsheetDrawing">
      <xdr:col>71</xdr:col>
      <xdr:colOff>177800</xdr:colOff>
      <xdr:row>106</xdr:row>
      <xdr:rowOff>7620</xdr:rowOff>
    </xdr:to>
    <xdr:cxnSp macro="">
      <xdr:nvCxnSpPr>
        <xdr:cNvPr id="892" name="直線コネクタ 891"/>
        <xdr:cNvCxnSpPr/>
      </xdr:nvCxnSpPr>
      <xdr:spPr>
        <a:xfrm>
          <a:off x="12814300" y="181571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169545</xdr:rowOff>
    </xdr:from>
    <xdr:ext cx="405130" cy="254635"/>
    <xdr:sp macro="" textlink="">
      <xdr:nvSpPr>
        <xdr:cNvPr id="893" name="n_1aveValue【庁舎】&#10;有形固定資産減価償却率"/>
        <xdr:cNvSpPr txBox="1"/>
      </xdr:nvSpPr>
      <xdr:spPr>
        <a:xfrm>
          <a:off x="15266035" y="176574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164465</xdr:rowOff>
    </xdr:from>
    <xdr:ext cx="400685" cy="259080"/>
    <xdr:sp macro="" textlink="">
      <xdr:nvSpPr>
        <xdr:cNvPr id="894" name="n_2aveValue【庁舎】&#10;有形固定資産減価償却率"/>
        <xdr:cNvSpPr txBox="1"/>
      </xdr:nvSpPr>
      <xdr:spPr>
        <a:xfrm>
          <a:off x="14389735" y="176523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83185</xdr:rowOff>
    </xdr:from>
    <xdr:ext cx="400685" cy="259080"/>
    <xdr:sp macro="" textlink="">
      <xdr:nvSpPr>
        <xdr:cNvPr id="895" name="n_3aveValue【庁舎】&#10;有形固定資産減価償却率"/>
        <xdr:cNvSpPr txBox="1"/>
      </xdr:nvSpPr>
      <xdr:spPr>
        <a:xfrm>
          <a:off x="13500735" y="177425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0685" cy="259080"/>
    <xdr:sp macro="" textlink="">
      <xdr:nvSpPr>
        <xdr:cNvPr id="896" name="n_4aveValue【庁舎】&#10;有形固定資産減価償却率"/>
        <xdr:cNvSpPr txBox="1"/>
      </xdr:nvSpPr>
      <xdr:spPr>
        <a:xfrm>
          <a:off x="12611735" y="176968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93345</xdr:rowOff>
    </xdr:from>
    <xdr:ext cx="405130" cy="259080"/>
    <xdr:sp macro="" textlink="">
      <xdr:nvSpPr>
        <xdr:cNvPr id="897" name="n_1mainValue【庁舎】&#10;有形固定資産減価償却率"/>
        <xdr:cNvSpPr txBox="1"/>
      </xdr:nvSpPr>
      <xdr:spPr>
        <a:xfrm>
          <a:off x="15266035" y="1826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72390</xdr:rowOff>
    </xdr:from>
    <xdr:ext cx="400685" cy="259080"/>
    <xdr:sp macro="" textlink="">
      <xdr:nvSpPr>
        <xdr:cNvPr id="898" name="n_2mainValue【庁舎】&#10;有形固定資産減価償却率"/>
        <xdr:cNvSpPr txBox="1"/>
      </xdr:nvSpPr>
      <xdr:spPr>
        <a:xfrm>
          <a:off x="14389735" y="182460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49530</xdr:rowOff>
    </xdr:from>
    <xdr:ext cx="400685" cy="259080"/>
    <xdr:sp macro="" textlink="">
      <xdr:nvSpPr>
        <xdr:cNvPr id="899" name="n_3mainValue【庁舎】&#10;有形固定資産減価償却率"/>
        <xdr:cNvSpPr txBox="1"/>
      </xdr:nvSpPr>
      <xdr:spPr>
        <a:xfrm>
          <a:off x="13500735" y="182232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24765</xdr:rowOff>
    </xdr:from>
    <xdr:ext cx="400685" cy="259080"/>
    <xdr:sp macro="" textlink="">
      <xdr:nvSpPr>
        <xdr:cNvPr id="900" name="n_4mainValue【庁舎】&#10;有形固定資産減価償却率"/>
        <xdr:cNvSpPr txBox="1"/>
      </xdr:nvSpPr>
      <xdr:spPr>
        <a:xfrm>
          <a:off x="12611735" y="181984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5440" cy="225425"/>
    <xdr:sp macro="" textlink="">
      <xdr:nvSpPr>
        <xdr:cNvPr id="909" name="テキスト ボックス 908"/>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0" name="直線コネクタ 9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2915" cy="259080"/>
    <xdr:sp macro="" textlink="">
      <xdr:nvSpPr>
        <xdr:cNvPr id="911" name="テキスト ボックス 910"/>
        <xdr:cNvSpPr txBox="1"/>
      </xdr:nvSpPr>
      <xdr:spPr>
        <a:xfrm>
          <a:off x="17820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12" name="直線コネクタ 91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915" cy="254635"/>
    <xdr:sp macro="" textlink="">
      <xdr:nvSpPr>
        <xdr:cNvPr id="913" name="テキスト ボックス 912"/>
        <xdr:cNvSpPr txBox="1"/>
      </xdr:nvSpPr>
      <xdr:spPr>
        <a:xfrm>
          <a:off x="17820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4" name="直線コネクタ 91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915" cy="259080"/>
    <xdr:sp macro="" textlink="">
      <xdr:nvSpPr>
        <xdr:cNvPr id="915" name="テキスト ボックス 914"/>
        <xdr:cNvSpPr txBox="1"/>
      </xdr:nvSpPr>
      <xdr:spPr>
        <a:xfrm>
          <a:off x="17820640" y="1825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6" name="直線コネクタ 91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915" cy="254635"/>
    <xdr:sp macro="" textlink="">
      <xdr:nvSpPr>
        <xdr:cNvPr id="917" name="テキスト ボックス 916"/>
        <xdr:cNvSpPr txBox="1"/>
      </xdr:nvSpPr>
      <xdr:spPr>
        <a:xfrm>
          <a:off x="17820640" y="179285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8" name="直線コネクタ 91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915" cy="258445"/>
    <xdr:sp macro="" textlink="">
      <xdr:nvSpPr>
        <xdr:cNvPr id="919" name="テキスト ボックス 918"/>
        <xdr:cNvSpPr txBox="1"/>
      </xdr:nvSpPr>
      <xdr:spPr>
        <a:xfrm>
          <a:off x="17820640" y="176015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20" name="直線コネクタ 91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915" cy="259080"/>
    <xdr:sp macro="" textlink="">
      <xdr:nvSpPr>
        <xdr:cNvPr id="921" name="テキスト ボックス 920"/>
        <xdr:cNvSpPr txBox="1"/>
      </xdr:nvSpPr>
      <xdr:spPr>
        <a:xfrm>
          <a:off x="17820640" y="1727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22" name="直線コネクタ 92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915" cy="254635"/>
    <xdr:sp macro="" textlink="">
      <xdr:nvSpPr>
        <xdr:cNvPr id="923" name="テキスト ボックス 922"/>
        <xdr:cNvSpPr txBox="1"/>
      </xdr:nvSpPr>
      <xdr:spPr>
        <a:xfrm>
          <a:off x="17820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4" name="直線コネクタ 92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915" cy="259080"/>
    <xdr:sp macro="" textlink="">
      <xdr:nvSpPr>
        <xdr:cNvPr id="925" name="テキスト ボックス 924"/>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162560</xdr:rowOff>
    </xdr:from>
    <xdr:to xmlns:xdr="http://schemas.openxmlformats.org/drawingml/2006/spreadsheetDrawing">
      <xdr:col>116</xdr:col>
      <xdr:colOff>62865</xdr:colOff>
      <xdr:row>108</xdr:row>
      <xdr:rowOff>164465</xdr:rowOff>
    </xdr:to>
    <xdr:cxnSp macro="">
      <xdr:nvCxnSpPr>
        <xdr:cNvPr id="927" name="直線コネクタ 926"/>
        <xdr:cNvCxnSpPr/>
      </xdr:nvCxnSpPr>
      <xdr:spPr>
        <a:xfrm flipV="1">
          <a:off x="22160865" y="1713611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168275</xdr:rowOff>
    </xdr:from>
    <xdr:ext cx="469900" cy="254635"/>
    <xdr:sp macro="" textlink="">
      <xdr:nvSpPr>
        <xdr:cNvPr id="928" name="【庁舎】&#10;一人当たり面積最小値テキスト"/>
        <xdr:cNvSpPr txBox="1"/>
      </xdr:nvSpPr>
      <xdr:spPr>
        <a:xfrm>
          <a:off x="22199600" y="186848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164465</xdr:rowOff>
    </xdr:from>
    <xdr:to xmlns:xdr="http://schemas.openxmlformats.org/drawingml/2006/spreadsheetDrawing">
      <xdr:col>116</xdr:col>
      <xdr:colOff>152400</xdr:colOff>
      <xdr:row>108</xdr:row>
      <xdr:rowOff>164465</xdr:rowOff>
    </xdr:to>
    <xdr:cxnSp macro="">
      <xdr:nvCxnSpPr>
        <xdr:cNvPr id="929" name="直線コネクタ 928"/>
        <xdr:cNvCxnSpPr/>
      </xdr:nvCxnSpPr>
      <xdr:spPr>
        <a:xfrm>
          <a:off x="22072600" y="186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109220</xdr:rowOff>
    </xdr:from>
    <xdr:ext cx="469900" cy="254635"/>
    <xdr:sp macro="" textlink="">
      <xdr:nvSpPr>
        <xdr:cNvPr id="930" name="【庁舎】&#10;一人当たり面積最大値テキスト"/>
        <xdr:cNvSpPr txBox="1"/>
      </xdr:nvSpPr>
      <xdr:spPr>
        <a:xfrm>
          <a:off x="22199600" y="169113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162560</xdr:rowOff>
    </xdr:from>
    <xdr:to xmlns:xdr="http://schemas.openxmlformats.org/drawingml/2006/spreadsheetDrawing">
      <xdr:col>116</xdr:col>
      <xdr:colOff>152400</xdr:colOff>
      <xdr:row>99</xdr:row>
      <xdr:rowOff>162560</xdr:rowOff>
    </xdr:to>
    <xdr:cxnSp macro="">
      <xdr:nvCxnSpPr>
        <xdr:cNvPr id="931" name="直線コネクタ 930"/>
        <xdr:cNvCxnSpPr/>
      </xdr:nvCxnSpPr>
      <xdr:spPr>
        <a:xfrm>
          <a:off x="22072600" y="1713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92075</xdr:rowOff>
    </xdr:from>
    <xdr:ext cx="469900" cy="259080"/>
    <xdr:sp macro="" textlink="">
      <xdr:nvSpPr>
        <xdr:cNvPr id="932" name="【庁舎】&#10;一人当たり面積平均値テキスト"/>
        <xdr:cNvSpPr txBox="1"/>
      </xdr:nvSpPr>
      <xdr:spPr>
        <a:xfrm>
          <a:off x="22199600" y="18265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113665</xdr:rowOff>
    </xdr:from>
    <xdr:to xmlns:xdr="http://schemas.openxmlformats.org/drawingml/2006/spreadsheetDrawing">
      <xdr:col>116</xdr:col>
      <xdr:colOff>114300</xdr:colOff>
      <xdr:row>107</xdr:row>
      <xdr:rowOff>43815</xdr:rowOff>
    </xdr:to>
    <xdr:sp macro="" textlink="">
      <xdr:nvSpPr>
        <xdr:cNvPr id="933" name="フローチャート: 判断 932"/>
        <xdr:cNvSpPr/>
      </xdr:nvSpPr>
      <xdr:spPr>
        <a:xfrm>
          <a:off x="22110700" y="1828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126365</xdr:rowOff>
    </xdr:from>
    <xdr:to xmlns:xdr="http://schemas.openxmlformats.org/drawingml/2006/spreadsheetDrawing">
      <xdr:col>112</xdr:col>
      <xdr:colOff>38100</xdr:colOff>
      <xdr:row>107</xdr:row>
      <xdr:rowOff>56515</xdr:rowOff>
    </xdr:to>
    <xdr:sp macro="" textlink="">
      <xdr:nvSpPr>
        <xdr:cNvPr id="934" name="フローチャート: 判断 933"/>
        <xdr:cNvSpPr/>
      </xdr:nvSpPr>
      <xdr:spPr>
        <a:xfrm>
          <a:off x="21272500" y="1830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120650</xdr:rowOff>
    </xdr:from>
    <xdr:to xmlns:xdr="http://schemas.openxmlformats.org/drawingml/2006/spreadsheetDrawing">
      <xdr:col>107</xdr:col>
      <xdr:colOff>101600</xdr:colOff>
      <xdr:row>107</xdr:row>
      <xdr:rowOff>50165</xdr:rowOff>
    </xdr:to>
    <xdr:sp macro="" textlink="">
      <xdr:nvSpPr>
        <xdr:cNvPr id="935" name="フローチャート: 判断 934"/>
        <xdr:cNvSpPr/>
      </xdr:nvSpPr>
      <xdr:spPr>
        <a:xfrm>
          <a:off x="20383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31750</xdr:rowOff>
    </xdr:from>
    <xdr:to xmlns:xdr="http://schemas.openxmlformats.org/drawingml/2006/spreadsheetDrawing">
      <xdr:col>102</xdr:col>
      <xdr:colOff>165100</xdr:colOff>
      <xdr:row>106</xdr:row>
      <xdr:rowOff>133350</xdr:rowOff>
    </xdr:to>
    <xdr:sp macro="" textlink="">
      <xdr:nvSpPr>
        <xdr:cNvPr id="936" name="フローチャート: 判断 935"/>
        <xdr:cNvSpPr/>
      </xdr:nvSpPr>
      <xdr:spPr>
        <a:xfrm>
          <a:off x="19494500" y="1820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118745</xdr:rowOff>
    </xdr:from>
    <xdr:to xmlns:xdr="http://schemas.openxmlformats.org/drawingml/2006/spreadsheetDrawing">
      <xdr:col>98</xdr:col>
      <xdr:colOff>38100</xdr:colOff>
      <xdr:row>106</xdr:row>
      <xdr:rowOff>48895</xdr:rowOff>
    </xdr:to>
    <xdr:sp macro="" textlink="">
      <xdr:nvSpPr>
        <xdr:cNvPr id="937" name="フローチャート: 判断 936"/>
        <xdr:cNvSpPr/>
      </xdr:nvSpPr>
      <xdr:spPr>
        <a:xfrm>
          <a:off x="18605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8" name="テキスト ボックス 93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9" name="テキスト ボックス 93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40" name="テキスト ボックス 93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1" name="テキスト ボックス 94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2" name="テキスト ボックス 94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2540</xdr:rowOff>
    </xdr:from>
    <xdr:to xmlns:xdr="http://schemas.openxmlformats.org/drawingml/2006/spreadsheetDrawing">
      <xdr:col>116</xdr:col>
      <xdr:colOff>114300</xdr:colOff>
      <xdr:row>102</xdr:row>
      <xdr:rowOff>104140</xdr:rowOff>
    </xdr:to>
    <xdr:sp macro="" textlink="">
      <xdr:nvSpPr>
        <xdr:cNvPr id="943" name="楕円 942"/>
        <xdr:cNvSpPr/>
      </xdr:nvSpPr>
      <xdr:spPr>
        <a:xfrm>
          <a:off x="221107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25400</xdr:rowOff>
    </xdr:from>
    <xdr:ext cx="469900" cy="259080"/>
    <xdr:sp macro="" textlink="">
      <xdr:nvSpPr>
        <xdr:cNvPr id="944" name="【庁舎】&#10;一人当たり面積該当値テキスト"/>
        <xdr:cNvSpPr txBox="1"/>
      </xdr:nvSpPr>
      <xdr:spPr>
        <a:xfrm>
          <a:off x="22199600" y="1734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34925</xdr:rowOff>
    </xdr:from>
    <xdr:to xmlns:xdr="http://schemas.openxmlformats.org/drawingml/2006/spreadsheetDrawing">
      <xdr:col>112</xdr:col>
      <xdr:colOff>38100</xdr:colOff>
      <xdr:row>102</xdr:row>
      <xdr:rowOff>136525</xdr:rowOff>
    </xdr:to>
    <xdr:sp macro="" textlink="">
      <xdr:nvSpPr>
        <xdr:cNvPr id="945" name="楕円 944"/>
        <xdr:cNvSpPr/>
      </xdr:nvSpPr>
      <xdr:spPr>
        <a:xfrm>
          <a:off x="21272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53340</xdr:rowOff>
    </xdr:from>
    <xdr:to xmlns:xdr="http://schemas.openxmlformats.org/drawingml/2006/spreadsheetDrawing">
      <xdr:col>116</xdr:col>
      <xdr:colOff>63500</xdr:colOff>
      <xdr:row>102</xdr:row>
      <xdr:rowOff>86360</xdr:rowOff>
    </xdr:to>
    <xdr:cxnSp macro="">
      <xdr:nvCxnSpPr>
        <xdr:cNvPr id="946" name="直線コネクタ 945"/>
        <xdr:cNvCxnSpPr/>
      </xdr:nvCxnSpPr>
      <xdr:spPr>
        <a:xfrm flipV="1">
          <a:off x="21323300" y="1754124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67945</xdr:rowOff>
    </xdr:from>
    <xdr:to xmlns:xdr="http://schemas.openxmlformats.org/drawingml/2006/spreadsheetDrawing">
      <xdr:col>107</xdr:col>
      <xdr:colOff>101600</xdr:colOff>
      <xdr:row>102</xdr:row>
      <xdr:rowOff>169545</xdr:rowOff>
    </xdr:to>
    <xdr:sp macro="" textlink="">
      <xdr:nvSpPr>
        <xdr:cNvPr id="947" name="楕円 946"/>
        <xdr:cNvSpPr/>
      </xdr:nvSpPr>
      <xdr:spPr>
        <a:xfrm>
          <a:off x="20383500" y="175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86360</xdr:rowOff>
    </xdr:from>
    <xdr:to xmlns:xdr="http://schemas.openxmlformats.org/drawingml/2006/spreadsheetDrawing">
      <xdr:col>111</xdr:col>
      <xdr:colOff>177800</xdr:colOff>
      <xdr:row>102</xdr:row>
      <xdr:rowOff>118745</xdr:rowOff>
    </xdr:to>
    <xdr:cxnSp macro="">
      <xdr:nvCxnSpPr>
        <xdr:cNvPr id="948" name="直線コネクタ 947"/>
        <xdr:cNvCxnSpPr/>
      </xdr:nvCxnSpPr>
      <xdr:spPr>
        <a:xfrm flipV="1">
          <a:off x="20434300" y="17574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93980</xdr:rowOff>
    </xdr:from>
    <xdr:to xmlns:xdr="http://schemas.openxmlformats.org/drawingml/2006/spreadsheetDrawing">
      <xdr:col>102</xdr:col>
      <xdr:colOff>165100</xdr:colOff>
      <xdr:row>103</xdr:row>
      <xdr:rowOff>24130</xdr:rowOff>
    </xdr:to>
    <xdr:sp macro="" textlink="">
      <xdr:nvSpPr>
        <xdr:cNvPr id="949" name="楕円 948"/>
        <xdr:cNvSpPr/>
      </xdr:nvSpPr>
      <xdr:spPr>
        <a:xfrm>
          <a:off x="19494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118745</xdr:rowOff>
    </xdr:from>
    <xdr:to xmlns:xdr="http://schemas.openxmlformats.org/drawingml/2006/spreadsheetDrawing">
      <xdr:col>107</xdr:col>
      <xdr:colOff>50800</xdr:colOff>
      <xdr:row>102</xdr:row>
      <xdr:rowOff>144780</xdr:rowOff>
    </xdr:to>
    <xdr:cxnSp macro="">
      <xdr:nvCxnSpPr>
        <xdr:cNvPr id="950" name="直線コネクタ 949"/>
        <xdr:cNvCxnSpPr/>
      </xdr:nvCxnSpPr>
      <xdr:spPr>
        <a:xfrm flipV="1">
          <a:off x="19545300" y="176066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116840</xdr:rowOff>
    </xdr:from>
    <xdr:to xmlns:xdr="http://schemas.openxmlformats.org/drawingml/2006/spreadsheetDrawing">
      <xdr:col>98</xdr:col>
      <xdr:colOff>38100</xdr:colOff>
      <xdr:row>103</xdr:row>
      <xdr:rowOff>46990</xdr:rowOff>
    </xdr:to>
    <xdr:sp macro="" textlink="">
      <xdr:nvSpPr>
        <xdr:cNvPr id="951" name="楕円 950"/>
        <xdr:cNvSpPr/>
      </xdr:nvSpPr>
      <xdr:spPr>
        <a:xfrm>
          <a:off x="186055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102</xdr:row>
      <xdr:rowOff>144780</xdr:rowOff>
    </xdr:from>
    <xdr:to xmlns:xdr="http://schemas.openxmlformats.org/drawingml/2006/spreadsheetDrawing">
      <xdr:col>102</xdr:col>
      <xdr:colOff>114300</xdr:colOff>
      <xdr:row>102</xdr:row>
      <xdr:rowOff>167640</xdr:rowOff>
    </xdr:to>
    <xdr:cxnSp macro="">
      <xdr:nvCxnSpPr>
        <xdr:cNvPr id="952" name="直線コネクタ 951"/>
        <xdr:cNvCxnSpPr/>
      </xdr:nvCxnSpPr>
      <xdr:spPr>
        <a:xfrm flipV="1">
          <a:off x="18656300" y="17632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47625</xdr:rowOff>
    </xdr:from>
    <xdr:ext cx="469900" cy="259080"/>
    <xdr:sp macro="" textlink="">
      <xdr:nvSpPr>
        <xdr:cNvPr id="953" name="n_1aveValue【庁舎】&#10;一人当たり面積"/>
        <xdr:cNvSpPr txBox="1"/>
      </xdr:nvSpPr>
      <xdr:spPr>
        <a:xfrm>
          <a:off x="21075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41275</xdr:rowOff>
    </xdr:from>
    <xdr:ext cx="465455" cy="254635"/>
    <xdr:sp macro="" textlink="">
      <xdr:nvSpPr>
        <xdr:cNvPr id="954" name="n_2aveValue【庁舎】&#10;一人当たり面積"/>
        <xdr:cNvSpPr txBox="1"/>
      </xdr:nvSpPr>
      <xdr:spPr>
        <a:xfrm>
          <a:off x="20199350" y="183864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124460</xdr:rowOff>
    </xdr:from>
    <xdr:ext cx="465455" cy="259080"/>
    <xdr:sp macro="" textlink="">
      <xdr:nvSpPr>
        <xdr:cNvPr id="955" name="n_3aveValue【庁舎】&#10;一人当たり面積"/>
        <xdr:cNvSpPr txBox="1"/>
      </xdr:nvSpPr>
      <xdr:spPr>
        <a:xfrm>
          <a:off x="19310350" y="18298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40640</xdr:rowOff>
    </xdr:from>
    <xdr:ext cx="465455" cy="254635"/>
    <xdr:sp macro="" textlink="">
      <xdr:nvSpPr>
        <xdr:cNvPr id="956" name="n_4aveValue【庁舎】&#10;一人当たり面積"/>
        <xdr:cNvSpPr txBox="1"/>
      </xdr:nvSpPr>
      <xdr:spPr>
        <a:xfrm>
          <a:off x="18421350" y="182143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153035</xdr:rowOff>
    </xdr:from>
    <xdr:ext cx="469900" cy="259080"/>
    <xdr:sp macro="" textlink="">
      <xdr:nvSpPr>
        <xdr:cNvPr id="957" name="n_1mainValue【庁舎】&#10;一人当たり面積"/>
        <xdr:cNvSpPr txBox="1"/>
      </xdr:nvSpPr>
      <xdr:spPr>
        <a:xfrm>
          <a:off x="21075650" y="17298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14605</xdr:rowOff>
    </xdr:from>
    <xdr:ext cx="465455" cy="259080"/>
    <xdr:sp macro="" textlink="">
      <xdr:nvSpPr>
        <xdr:cNvPr id="958" name="n_2mainValue【庁舎】&#10;一人当たり面積"/>
        <xdr:cNvSpPr txBox="1"/>
      </xdr:nvSpPr>
      <xdr:spPr>
        <a:xfrm>
          <a:off x="20199350" y="173310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40640</xdr:rowOff>
    </xdr:from>
    <xdr:ext cx="465455" cy="254635"/>
    <xdr:sp macro="" textlink="">
      <xdr:nvSpPr>
        <xdr:cNvPr id="959" name="n_3mainValue【庁舎】&#10;一人当たり面積"/>
        <xdr:cNvSpPr txBox="1"/>
      </xdr:nvSpPr>
      <xdr:spPr>
        <a:xfrm>
          <a:off x="19310350" y="173570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63500</xdr:rowOff>
    </xdr:from>
    <xdr:ext cx="465455" cy="254635"/>
    <xdr:sp macro="" textlink="">
      <xdr:nvSpPr>
        <xdr:cNvPr id="960" name="n_4mainValue【庁舎】&#10;一人当たり面積"/>
        <xdr:cNvSpPr txBox="1"/>
      </xdr:nvSpPr>
      <xdr:spPr>
        <a:xfrm>
          <a:off x="18421350" y="173799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・図書館については、生涯学習センター知遊館（岩滝）に図書館本館を併設し、旧町（野田川、加悦）単位で分館を設置しています。本館は平成</a:t>
          </a:r>
          <a:r>
            <a:rPr kumimoji="1" lang="en-US" altLang="ja-JP" sz="1100">
              <a:latin typeface="ＭＳ Ｐゴシック"/>
              <a:ea typeface="ＭＳ Ｐゴシック"/>
            </a:rPr>
            <a:t>13</a:t>
          </a:r>
          <a:r>
            <a:rPr kumimoji="1" lang="ja-JP" altLang="en-US" sz="1100">
              <a:latin typeface="ＭＳ Ｐゴシック"/>
              <a:ea typeface="ＭＳ Ｐゴシック"/>
            </a:rPr>
            <a:t>年開館と比較的新しいですが、分館は昭和</a:t>
          </a:r>
          <a:r>
            <a:rPr kumimoji="1" lang="en-US" altLang="ja-JP" sz="1100">
              <a:latin typeface="ＭＳ Ｐゴシック"/>
              <a:ea typeface="ＭＳ Ｐゴシック"/>
            </a:rPr>
            <a:t>57</a:t>
          </a:r>
          <a:r>
            <a:rPr kumimoji="1" lang="ja-JP" altLang="en-US" sz="1100">
              <a:latin typeface="ＭＳ Ｐゴシック"/>
              <a:ea typeface="ＭＳ Ｐゴシック"/>
            </a:rPr>
            <a:t>年、昭和</a:t>
          </a:r>
          <a:r>
            <a:rPr kumimoji="1" lang="en-US" altLang="ja-JP" sz="1100">
              <a:latin typeface="ＭＳ Ｐゴシック"/>
              <a:ea typeface="ＭＳ Ｐゴシック"/>
            </a:rPr>
            <a:t>50</a:t>
          </a:r>
          <a:r>
            <a:rPr kumimoji="1" lang="ja-JP" altLang="en-US" sz="1100">
              <a:latin typeface="ＭＳ Ｐゴシック"/>
              <a:ea typeface="ＭＳ Ｐゴシック"/>
            </a:rPr>
            <a:t>年供用開始となるため老朽化が進んでおり、今後、図書館のあり方についても検討をしていきます。</a:t>
          </a:r>
        </a:p>
        <a:p>
          <a:r>
            <a:rPr kumimoji="1" lang="ja-JP" altLang="en-US" sz="1100">
              <a:latin typeface="ＭＳ Ｐゴシック"/>
              <a:ea typeface="ＭＳ Ｐゴシック"/>
            </a:rPr>
            <a:t>・一般廃棄物処理施設については、類似団体と比較しても高い比率となっています。宮津市、伊根町と宮津与謝環境組合を組織し、令和2年度に新ごみ処理施設が稼働したことから、これまでの施設は順次閉鎖することとしているため比率の低下を見込んでいますが、既存施設の減価償却も進んでいるため大きな比率の改善は見込めない状況です。</a:t>
          </a:r>
        </a:p>
        <a:p>
          <a:r>
            <a:rPr kumimoji="1" lang="ja-JP" altLang="en-US" sz="1100">
              <a:latin typeface="ＭＳ Ｐゴシック"/>
              <a:ea typeface="ＭＳ Ｐゴシック"/>
            </a:rPr>
            <a:t>・福祉施設は類似団体と比較して高い比率となっています。老朽化が進んでおり、総合管理計画に基づき閉鎖している施設もあるため、減価償却率の上昇要因となっています。閉鎖施設の活用・廃止について今後検討していきます。</a:t>
          </a:r>
          <a:endParaRPr kumimoji="1" lang="en-US" altLang="ja-JP" sz="1100">
            <a:latin typeface="ＭＳ Ｐゴシック"/>
            <a:ea typeface="ＭＳ Ｐゴシック"/>
          </a:endParaRPr>
        </a:p>
        <a:p>
          <a:r>
            <a:rPr kumimoji="1" lang="ja-JP" altLang="en-US" sz="1100">
              <a:latin typeface="ＭＳ Ｐゴシック"/>
              <a:ea typeface="ＭＳ Ｐゴシック"/>
            </a:rPr>
            <a:t>・消防施設は合併以降詰所の耐震補強、改修を行っており類似団体平均程度で推移しています。今後も横ばいで推移すると見込んでいます。</a:t>
          </a:r>
        </a:p>
        <a:p>
          <a:r>
            <a:rPr kumimoji="1" lang="ja-JP" altLang="en-US" sz="1100">
              <a:latin typeface="ＭＳ Ｐゴシック"/>
              <a:ea typeface="ＭＳ Ｐゴシック"/>
            </a:rPr>
            <a:t>・市民会館は類似団体と比較して高い比率となっています。中央公民館を除き改修する方針ですが、全体的に老朽化が進んでおり今後も比率の増加を見込んでいます。</a:t>
          </a:r>
        </a:p>
        <a:p>
          <a:r>
            <a:rPr kumimoji="1" lang="ja-JP" altLang="en-US" sz="1100">
              <a:latin typeface="ＭＳ Ｐゴシック"/>
              <a:ea typeface="ＭＳ Ｐゴシック"/>
            </a:rPr>
            <a:t>・庁舎は類似団体と比較して高い比率で推移しています。今後は空調設備などの付属設備の改修等の課題があります。</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1460"/>
    <xdr:sp macro="" textlink="">
      <xdr:nvSpPr>
        <xdr:cNvPr id="31" name="テキスト ボックス 30"/>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３カ年平均は昨年度と比較して増減なしであるが、類似団体との比較では大きく平均を下回っている。</a:t>
          </a:r>
        </a:p>
        <a:p>
          <a:r>
            <a:rPr kumimoji="1" lang="ja-JP" altLang="en-US" sz="1300">
              <a:latin typeface="ＭＳ Ｐゴシック"/>
              <a:ea typeface="ＭＳ Ｐゴシック"/>
            </a:rPr>
            <a:t>　単年度では基準財政需要額、基準財政収入額とも増加し、数値自体は０．００８ポイント増加しているが、今後も交付税に依存した財政運営となることは必至であり、財政指数は低水準で推移していく見込で、財政力の弱さは顕著になっている。今後は施設の統廃合などによる歳出抑制に努め、財政の健全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1460"/>
    <xdr:sp macro="" textlink="">
      <xdr:nvSpPr>
        <xdr:cNvPr id="54" name="テキスト ボックス 53"/>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1460"/>
    <xdr:sp macro="" textlink="">
      <xdr:nvSpPr>
        <xdr:cNvPr id="56" name="テキスト ボックス 55"/>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34174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1460"/>
    <xdr:sp macro="" textlink="">
      <xdr:nvSpPr>
        <xdr:cNvPr id="65" name="財政力最小値テキスト"/>
        <xdr:cNvSpPr txBox="1"/>
      </xdr:nvSpPr>
      <xdr:spPr>
        <a:xfrm>
          <a:off x="5041900" y="7801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45</xdr:row>
      <xdr:rowOff>114300</xdr:rowOff>
    </xdr:from>
    <xdr:to xmlns:xdr="http://schemas.openxmlformats.org/drawingml/2006/spreadsheetDrawing">
      <xdr:col>23</xdr:col>
      <xdr:colOff>133350</xdr:colOff>
      <xdr:row>45</xdr:row>
      <xdr:rowOff>114300</xdr:rowOff>
    </xdr:to>
    <xdr:cxnSp macro="">
      <xdr:nvCxnSpPr>
        <xdr:cNvPr id="69" name="直線コネクタ 68"/>
        <xdr:cNvCxnSpPr/>
      </xdr:nvCxnSpPr>
      <xdr:spPr>
        <a:xfrm>
          <a:off x="4114800" y="7829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98425</xdr:rowOff>
    </xdr:from>
    <xdr:ext cx="762000" cy="251460"/>
    <xdr:sp macro="" textlink="">
      <xdr:nvSpPr>
        <xdr:cNvPr id="70" name="財政力平均値テキスト"/>
        <xdr:cNvSpPr txBox="1"/>
      </xdr:nvSpPr>
      <xdr:spPr>
        <a:xfrm>
          <a:off x="5041900" y="71278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81915</xdr:rowOff>
    </xdr:from>
    <xdr:to xmlns:xdr="http://schemas.openxmlformats.org/drawingml/2006/spreadsheetDrawing">
      <xdr:col>23</xdr:col>
      <xdr:colOff>184150</xdr:colOff>
      <xdr:row>43</xdr:row>
      <xdr:rowOff>12065</xdr:rowOff>
    </xdr:to>
    <xdr:sp macro="" textlink="">
      <xdr:nvSpPr>
        <xdr:cNvPr id="71" name="フローチャート: 判断 70"/>
        <xdr:cNvSpPr/>
      </xdr:nvSpPr>
      <xdr:spPr>
        <a:xfrm>
          <a:off x="49022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45</xdr:row>
      <xdr:rowOff>100965</xdr:rowOff>
    </xdr:from>
    <xdr:to xmlns:xdr="http://schemas.openxmlformats.org/drawingml/2006/spreadsheetDrawing">
      <xdr:col>19</xdr:col>
      <xdr:colOff>133350</xdr:colOff>
      <xdr:row>45</xdr:row>
      <xdr:rowOff>114300</xdr:rowOff>
    </xdr:to>
    <xdr:cxnSp macro="">
      <xdr:nvCxnSpPr>
        <xdr:cNvPr id="72" name="直線コネクタ 71"/>
        <xdr:cNvCxnSpPr/>
      </xdr:nvCxnSpPr>
      <xdr:spPr>
        <a:xfrm>
          <a:off x="3225800" y="78162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73" name="フローチャート: 判断 72"/>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167005</xdr:rowOff>
    </xdr:from>
    <xdr:ext cx="736600" cy="251460"/>
    <xdr:sp macro="" textlink="">
      <xdr:nvSpPr>
        <xdr:cNvPr id="74" name="テキスト ボックス 73"/>
        <xdr:cNvSpPr txBox="1"/>
      </xdr:nvSpPr>
      <xdr:spPr>
        <a:xfrm>
          <a:off x="3733800" y="70250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45</xdr:row>
      <xdr:rowOff>87630</xdr:rowOff>
    </xdr:from>
    <xdr:to xmlns:xdr="http://schemas.openxmlformats.org/drawingml/2006/spreadsheetDrawing">
      <xdr:col>15</xdr:col>
      <xdr:colOff>82550</xdr:colOff>
      <xdr:row>45</xdr:row>
      <xdr:rowOff>100965</xdr:rowOff>
    </xdr:to>
    <xdr:cxnSp macro="">
      <xdr:nvCxnSpPr>
        <xdr:cNvPr id="75" name="直線コネクタ 74"/>
        <xdr:cNvCxnSpPr/>
      </xdr:nvCxnSpPr>
      <xdr:spPr>
        <a:xfrm>
          <a:off x="2336800" y="7802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6" name="フローチャート: 判断 75"/>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139700</xdr:rowOff>
    </xdr:from>
    <xdr:ext cx="762000" cy="259080"/>
    <xdr:sp macro="" textlink="">
      <xdr:nvSpPr>
        <xdr:cNvPr id="77" name="テキスト ボックス 76"/>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45</xdr:row>
      <xdr:rowOff>87630</xdr:rowOff>
    </xdr:from>
    <xdr:to xmlns:xdr="http://schemas.openxmlformats.org/drawingml/2006/spreadsheetDrawing">
      <xdr:col>11</xdr:col>
      <xdr:colOff>31750</xdr:colOff>
      <xdr:row>45</xdr:row>
      <xdr:rowOff>87630</xdr:rowOff>
    </xdr:to>
    <xdr:cxnSp macro="">
      <xdr:nvCxnSpPr>
        <xdr:cNvPr id="78" name="直線コネクタ 77"/>
        <xdr:cNvCxnSpPr/>
      </xdr:nvCxnSpPr>
      <xdr:spPr>
        <a:xfrm>
          <a:off x="1447800" y="7802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106045</xdr:rowOff>
    </xdr:from>
    <xdr:to xmlns:xdr="http://schemas.openxmlformats.org/drawingml/2006/spreadsheetDrawing">
      <xdr:col>11</xdr:col>
      <xdr:colOff>82550</xdr:colOff>
      <xdr:row>42</xdr:row>
      <xdr:rowOff>36195</xdr:rowOff>
    </xdr:to>
    <xdr:sp macro="" textlink="">
      <xdr:nvSpPr>
        <xdr:cNvPr id="79" name="フローチャート: 判断 78"/>
        <xdr:cNvSpPr/>
      </xdr:nvSpPr>
      <xdr:spPr>
        <a:xfrm>
          <a:off x="2286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46355</xdr:rowOff>
    </xdr:from>
    <xdr:ext cx="762000" cy="259080"/>
    <xdr:sp macro="" textlink="">
      <xdr:nvSpPr>
        <xdr:cNvPr id="80" name="テキスト ボックス 79"/>
        <xdr:cNvSpPr txBox="1"/>
      </xdr:nvSpPr>
      <xdr:spPr>
        <a:xfrm>
          <a:off x="1955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1" name="フローチャート: 判断 80"/>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99695</xdr:rowOff>
    </xdr:from>
    <xdr:ext cx="762000" cy="251460"/>
    <xdr:sp macro="" textlink="">
      <xdr:nvSpPr>
        <xdr:cNvPr id="82" name="テキスト ボックス 81"/>
        <xdr:cNvSpPr txBox="1"/>
      </xdr:nvSpPr>
      <xdr:spPr>
        <a:xfrm>
          <a:off x="1066800" y="69576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45</xdr:row>
      <xdr:rowOff>63500</xdr:rowOff>
    </xdr:from>
    <xdr:to xmlns:xdr="http://schemas.openxmlformats.org/drawingml/2006/spreadsheetDrawing">
      <xdr:col>23</xdr:col>
      <xdr:colOff>184150</xdr:colOff>
      <xdr:row>45</xdr:row>
      <xdr:rowOff>165100</xdr:rowOff>
    </xdr:to>
    <xdr:sp macro="" textlink="">
      <xdr:nvSpPr>
        <xdr:cNvPr id="88" name="楕円 87"/>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130810</xdr:rowOff>
    </xdr:from>
    <xdr:ext cx="762000" cy="259080"/>
    <xdr:sp macro="" textlink="">
      <xdr:nvSpPr>
        <xdr:cNvPr id="89" name="財政力該当値テキスト"/>
        <xdr:cNvSpPr txBox="1"/>
      </xdr:nvSpPr>
      <xdr:spPr>
        <a:xfrm>
          <a:off x="5041900" y="7674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45</xdr:row>
      <xdr:rowOff>63500</xdr:rowOff>
    </xdr:from>
    <xdr:to xmlns:xdr="http://schemas.openxmlformats.org/drawingml/2006/spreadsheetDrawing">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149860</xdr:rowOff>
    </xdr:from>
    <xdr:ext cx="736600" cy="259080"/>
    <xdr:sp macro="" textlink="">
      <xdr:nvSpPr>
        <xdr:cNvPr id="91" name="テキスト ボックス 90"/>
        <xdr:cNvSpPr txBox="1"/>
      </xdr:nvSpPr>
      <xdr:spPr>
        <a:xfrm>
          <a:off x="3733800" y="7865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45</xdr:row>
      <xdr:rowOff>50165</xdr:rowOff>
    </xdr:from>
    <xdr:to xmlns:xdr="http://schemas.openxmlformats.org/drawingml/2006/spreadsheetDrawing">
      <xdr:col>15</xdr:col>
      <xdr:colOff>133350</xdr:colOff>
      <xdr:row>45</xdr:row>
      <xdr:rowOff>151765</xdr:rowOff>
    </xdr:to>
    <xdr:sp macro="" textlink="">
      <xdr:nvSpPr>
        <xdr:cNvPr id="92" name="楕円 91"/>
        <xdr:cNvSpPr/>
      </xdr:nvSpPr>
      <xdr:spPr>
        <a:xfrm>
          <a:off x="3175000" y="77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136525</xdr:rowOff>
    </xdr:from>
    <xdr:ext cx="762000" cy="258445"/>
    <xdr:sp macro="" textlink="">
      <xdr:nvSpPr>
        <xdr:cNvPr id="93" name="テキスト ボックス 92"/>
        <xdr:cNvSpPr txBox="1"/>
      </xdr:nvSpPr>
      <xdr:spPr>
        <a:xfrm>
          <a:off x="2844800" y="7851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45</xdr:row>
      <xdr:rowOff>36830</xdr:rowOff>
    </xdr:from>
    <xdr:to xmlns:xdr="http://schemas.openxmlformats.org/drawingml/2006/spreadsheetDrawing">
      <xdr:col>11</xdr:col>
      <xdr:colOff>82550</xdr:colOff>
      <xdr:row>45</xdr:row>
      <xdr:rowOff>138430</xdr:rowOff>
    </xdr:to>
    <xdr:sp macro="" textlink="">
      <xdr:nvSpPr>
        <xdr:cNvPr id="94" name="楕円 93"/>
        <xdr:cNvSpPr/>
      </xdr:nvSpPr>
      <xdr:spPr>
        <a:xfrm>
          <a:off x="2286000" y="77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123190</xdr:rowOff>
    </xdr:from>
    <xdr:ext cx="762000" cy="251460"/>
    <xdr:sp macro="" textlink="">
      <xdr:nvSpPr>
        <xdr:cNvPr id="95" name="テキスト ボックス 94"/>
        <xdr:cNvSpPr txBox="1"/>
      </xdr:nvSpPr>
      <xdr:spPr>
        <a:xfrm>
          <a:off x="1955800" y="7838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45</xdr:row>
      <xdr:rowOff>36830</xdr:rowOff>
    </xdr:from>
    <xdr:to xmlns:xdr="http://schemas.openxmlformats.org/drawingml/2006/spreadsheetDrawing">
      <xdr:col>7</xdr:col>
      <xdr:colOff>31750</xdr:colOff>
      <xdr:row>45</xdr:row>
      <xdr:rowOff>138430</xdr:rowOff>
    </xdr:to>
    <xdr:sp macro="" textlink="">
      <xdr:nvSpPr>
        <xdr:cNvPr id="96" name="楕円 95"/>
        <xdr:cNvSpPr/>
      </xdr:nvSpPr>
      <xdr:spPr>
        <a:xfrm>
          <a:off x="1397000" y="77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123190</xdr:rowOff>
    </xdr:from>
    <xdr:ext cx="762000" cy="251460"/>
    <xdr:sp macro="" textlink="">
      <xdr:nvSpPr>
        <xdr:cNvPr id="97" name="テキスト ボックス 96"/>
        <xdr:cNvSpPr txBox="1"/>
      </xdr:nvSpPr>
      <xdr:spPr>
        <a:xfrm>
          <a:off x="1066800" y="7838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0" name="テキスト ボックス 99"/>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昨年度と比較して１．７ポイントの増であり、依然として類似団体平均を超過している。</a:t>
          </a:r>
          <a:r>
            <a:rPr kumimoji="1" lang="ja-JP" altLang="en-US" sz="1000">
              <a:solidFill>
                <a:schemeClr val="tx1"/>
              </a:solidFill>
              <a:latin typeface="ＭＳ Ｐゴシック"/>
              <a:ea typeface="ＭＳ Ｐゴシック"/>
            </a:rPr>
            <a:t>歳入の経常一般財源額は、</a:t>
          </a:r>
          <a:r>
            <a:rPr kumimoji="1" lang="ja-JP" altLang="en-US" sz="1000">
              <a:solidFill>
                <a:sysClr val="windowText" lastClr="000000"/>
              </a:solidFill>
              <a:latin typeface="ＭＳ Ｐゴシック"/>
              <a:ea typeface="ＭＳ Ｐゴシック"/>
            </a:rPr>
            <a:t>基準財政収入額の増加により普通交付税が減少し、歳出の経常一般財源額は、会計年度任用職員報酬の増加による人件費の増加や一部事務組合負担金の増加による補助費等の増加により増加したことが要因である。</a:t>
          </a:r>
        </a:p>
        <a:p>
          <a:r>
            <a:rPr kumimoji="1" lang="ja-JP" altLang="en-US" sz="1000">
              <a:solidFill>
                <a:srgbClr val="FF0000"/>
              </a:solidFill>
              <a:latin typeface="ＭＳ Ｐゴシック"/>
              <a:ea typeface="ＭＳ Ｐゴシック"/>
            </a:rPr>
            <a:t>　</a:t>
          </a:r>
          <a:r>
            <a:rPr kumimoji="1" lang="ja-JP" altLang="en-US" sz="1000">
              <a:latin typeface="ＭＳ Ｐゴシック"/>
              <a:ea typeface="ＭＳ Ｐゴシック"/>
            </a:rPr>
            <a:t>類似団体平均を超過している要因</a:t>
          </a:r>
          <a:r>
            <a:rPr kumimoji="1" lang="ja-JP" altLang="en-US" sz="1000">
              <a:solidFill>
                <a:schemeClr val="tx1"/>
              </a:solidFill>
              <a:latin typeface="ＭＳ Ｐゴシック"/>
              <a:ea typeface="ＭＳ Ｐゴシック"/>
            </a:rPr>
            <a:t>は、令和元年度からの幼保無償化の通年化に伴い、経常経費充当財源であった保育所保育料が減となったため、経常一般財源が増加したことである。</a:t>
          </a:r>
        </a:p>
        <a:p>
          <a:r>
            <a:rPr kumimoji="1" lang="ja-JP" altLang="en-US" sz="1000">
              <a:solidFill>
                <a:srgbClr val="FF0000"/>
              </a:solidFill>
              <a:latin typeface="ＭＳ Ｐゴシック"/>
              <a:ea typeface="ＭＳ Ｐゴシック"/>
            </a:rPr>
            <a:t>　</a:t>
          </a:r>
          <a:r>
            <a:rPr kumimoji="1" lang="ja-JP" altLang="en-US" sz="1000">
              <a:solidFill>
                <a:schemeClr val="tx1"/>
              </a:solidFill>
              <a:latin typeface="ＭＳ Ｐゴシック"/>
              <a:ea typeface="ＭＳ Ｐゴシック"/>
            </a:rPr>
            <a:t>また、繰出金、公債費は依然として高い水準にあるため、普通建設事業費の緊縮などによる公債費の抑制と繰出金の対策となる取組みの継続が必要である。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1460"/>
    <xdr:sp macro="" textlink="">
      <xdr:nvSpPr>
        <xdr:cNvPr id="115" name="テキスト ボックス 114"/>
        <xdr:cNvSpPr txBox="1"/>
      </xdr:nvSpPr>
      <xdr:spPr>
        <a:xfrm>
          <a:off x="0" y="11256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114935</xdr:rowOff>
    </xdr:from>
    <xdr:to xmlns:xdr="http://schemas.openxmlformats.org/drawingml/2006/spreadsheetDrawing">
      <xdr:col>23</xdr:col>
      <xdr:colOff>133350</xdr:colOff>
      <xdr:row>67</xdr:row>
      <xdr:rowOff>26035</xdr:rowOff>
    </xdr:to>
    <xdr:cxnSp macro="">
      <xdr:nvCxnSpPr>
        <xdr:cNvPr id="123" name="直線コネクタ 122"/>
        <xdr:cNvCxnSpPr/>
      </xdr:nvCxnSpPr>
      <xdr:spPr>
        <a:xfrm flipV="1">
          <a:off x="4953000" y="10059035"/>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169545</xdr:rowOff>
    </xdr:from>
    <xdr:ext cx="762000" cy="251460"/>
    <xdr:sp macro="" textlink="">
      <xdr:nvSpPr>
        <xdr:cNvPr id="124" name="財政構造の弾力性最小値テキスト"/>
        <xdr:cNvSpPr txBox="1"/>
      </xdr:nvSpPr>
      <xdr:spPr>
        <a:xfrm>
          <a:off x="5041900" y="114852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26035</xdr:rowOff>
    </xdr:from>
    <xdr:to xmlns:xdr="http://schemas.openxmlformats.org/drawingml/2006/spreadsheetDrawing">
      <xdr:col>24</xdr:col>
      <xdr:colOff>12700</xdr:colOff>
      <xdr:row>67</xdr:row>
      <xdr:rowOff>26035</xdr:rowOff>
    </xdr:to>
    <xdr:cxnSp macro="">
      <xdr:nvCxnSpPr>
        <xdr:cNvPr id="125" name="直線コネクタ 124"/>
        <xdr:cNvCxnSpPr/>
      </xdr:nvCxnSpPr>
      <xdr:spPr>
        <a:xfrm>
          <a:off x="4864100" y="1151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29845</xdr:rowOff>
    </xdr:from>
    <xdr:ext cx="762000" cy="251460"/>
    <xdr:sp macro="" textlink="">
      <xdr:nvSpPr>
        <xdr:cNvPr id="126" name="財政構造の弾力性最大値テキスト"/>
        <xdr:cNvSpPr txBox="1"/>
      </xdr:nvSpPr>
      <xdr:spPr>
        <a:xfrm>
          <a:off x="5041900" y="98024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114935</xdr:rowOff>
    </xdr:from>
    <xdr:to xmlns:xdr="http://schemas.openxmlformats.org/drawingml/2006/spreadsheetDrawing">
      <xdr:col>24</xdr:col>
      <xdr:colOff>12700</xdr:colOff>
      <xdr:row>58</xdr:row>
      <xdr:rowOff>114935</xdr:rowOff>
    </xdr:to>
    <xdr:cxnSp macro="">
      <xdr:nvCxnSpPr>
        <xdr:cNvPr id="127" name="直線コネクタ 126"/>
        <xdr:cNvCxnSpPr/>
      </xdr:nvCxnSpPr>
      <xdr:spPr>
        <a:xfrm>
          <a:off x="48641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39370</xdr:rowOff>
    </xdr:from>
    <xdr:to xmlns:xdr="http://schemas.openxmlformats.org/drawingml/2006/spreadsheetDrawing">
      <xdr:col>23</xdr:col>
      <xdr:colOff>133350</xdr:colOff>
      <xdr:row>64</xdr:row>
      <xdr:rowOff>141605</xdr:rowOff>
    </xdr:to>
    <xdr:cxnSp macro="">
      <xdr:nvCxnSpPr>
        <xdr:cNvPr id="128" name="直線コネクタ 127"/>
        <xdr:cNvCxnSpPr/>
      </xdr:nvCxnSpPr>
      <xdr:spPr>
        <a:xfrm>
          <a:off x="4114800" y="1101217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26035</xdr:rowOff>
    </xdr:from>
    <xdr:ext cx="762000" cy="259080"/>
    <xdr:sp macro="" textlink="">
      <xdr:nvSpPr>
        <xdr:cNvPr id="129" name="財政構造の弾力性平均値テキスト"/>
        <xdr:cNvSpPr txBox="1"/>
      </xdr:nvSpPr>
      <xdr:spPr>
        <a:xfrm>
          <a:off x="5041900" y="10655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8890</xdr:rowOff>
    </xdr:from>
    <xdr:to xmlns:xdr="http://schemas.openxmlformats.org/drawingml/2006/spreadsheetDrawing">
      <xdr:col>23</xdr:col>
      <xdr:colOff>184150</xdr:colOff>
      <xdr:row>63</xdr:row>
      <xdr:rowOff>110490</xdr:rowOff>
    </xdr:to>
    <xdr:sp macro="" textlink="">
      <xdr:nvSpPr>
        <xdr:cNvPr id="130" name="フローチャート: 判断 129"/>
        <xdr:cNvSpPr/>
      </xdr:nvSpPr>
      <xdr:spPr>
        <a:xfrm>
          <a:off x="49022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144780</xdr:rowOff>
    </xdr:from>
    <xdr:to xmlns:xdr="http://schemas.openxmlformats.org/drawingml/2006/spreadsheetDrawing">
      <xdr:col>19</xdr:col>
      <xdr:colOff>133350</xdr:colOff>
      <xdr:row>64</xdr:row>
      <xdr:rowOff>39370</xdr:rowOff>
    </xdr:to>
    <xdr:cxnSp macro="">
      <xdr:nvCxnSpPr>
        <xdr:cNvPr id="131" name="直線コネクタ 130"/>
        <xdr:cNvCxnSpPr/>
      </xdr:nvCxnSpPr>
      <xdr:spPr>
        <a:xfrm>
          <a:off x="3225800" y="1094613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71755</xdr:rowOff>
    </xdr:from>
    <xdr:to xmlns:xdr="http://schemas.openxmlformats.org/drawingml/2006/spreadsheetDrawing">
      <xdr:col>19</xdr:col>
      <xdr:colOff>184150</xdr:colOff>
      <xdr:row>63</xdr:row>
      <xdr:rowOff>1905</xdr:rowOff>
    </xdr:to>
    <xdr:sp macro="" textlink="">
      <xdr:nvSpPr>
        <xdr:cNvPr id="132" name="フローチャート: 判断 131"/>
        <xdr:cNvSpPr/>
      </xdr:nvSpPr>
      <xdr:spPr>
        <a:xfrm>
          <a:off x="4064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12700</xdr:rowOff>
    </xdr:from>
    <xdr:ext cx="736600" cy="259080"/>
    <xdr:sp macro="" textlink="">
      <xdr:nvSpPr>
        <xdr:cNvPr id="133" name="テキスト ボックス 132"/>
        <xdr:cNvSpPr txBox="1"/>
      </xdr:nvSpPr>
      <xdr:spPr>
        <a:xfrm>
          <a:off x="3733800" y="10471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144780</xdr:rowOff>
    </xdr:from>
    <xdr:to xmlns:xdr="http://schemas.openxmlformats.org/drawingml/2006/spreadsheetDrawing">
      <xdr:col>15</xdr:col>
      <xdr:colOff>82550</xdr:colOff>
      <xdr:row>65</xdr:row>
      <xdr:rowOff>97790</xdr:rowOff>
    </xdr:to>
    <xdr:cxnSp macro="">
      <xdr:nvCxnSpPr>
        <xdr:cNvPr id="134" name="直線コネクタ 133"/>
        <xdr:cNvCxnSpPr/>
      </xdr:nvCxnSpPr>
      <xdr:spPr>
        <a:xfrm flipV="1">
          <a:off x="2336800" y="10946130"/>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1905</xdr:rowOff>
    </xdr:from>
    <xdr:to xmlns:xdr="http://schemas.openxmlformats.org/drawingml/2006/spreadsheetDrawing">
      <xdr:col>15</xdr:col>
      <xdr:colOff>133350</xdr:colOff>
      <xdr:row>61</xdr:row>
      <xdr:rowOff>103505</xdr:rowOff>
    </xdr:to>
    <xdr:sp macro="" textlink="">
      <xdr:nvSpPr>
        <xdr:cNvPr id="135" name="フローチャート: 判断 134"/>
        <xdr:cNvSpPr/>
      </xdr:nvSpPr>
      <xdr:spPr>
        <a:xfrm>
          <a:off x="3175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114300</xdr:rowOff>
    </xdr:from>
    <xdr:ext cx="762000" cy="259080"/>
    <xdr:sp macro="" textlink="">
      <xdr:nvSpPr>
        <xdr:cNvPr id="136" name="テキスト ボックス 135"/>
        <xdr:cNvSpPr txBox="1"/>
      </xdr:nvSpPr>
      <xdr:spPr>
        <a:xfrm>
          <a:off x="2844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60960</xdr:rowOff>
    </xdr:from>
    <xdr:to xmlns:xdr="http://schemas.openxmlformats.org/drawingml/2006/spreadsheetDrawing">
      <xdr:col>11</xdr:col>
      <xdr:colOff>31750</xdr:colOff>
      <xdr:row>65</xdr:row>
      <xdr:rowOff>97790</xdr:rowOff>
    </xdr:to>
    <xdr:cxnSp macro="">
      <xdr:nvCxnSpPr>
        <xdr:cNvPr id="137" name="直線コネクタ 136"/>
        <xdr:cNvCxnSpPr/>
      </xdr:nvCxnSpPr>
      <xdr:spPr>
        <a:xfrm>
          <a:off x="1447800" y="112052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11430</xdr:rowOff>
    </xdr:from>
    <xdr:to xmlns:xdr="http://schemas.openxmlformats.org/drawingml/2006/spreadsheetDrawing">
      <xdr:col>11</xdr:col>
      <xdr:colOff>82550</xdr:colOff>
      <xdr:row>62</xdr:row>
      <xdr:rowOff>113030</xdr:rowOff>
    </xdr:to>
    <xdr:sp macro="" textlink="">
      <xdr:nvSpPr>
        <xdr:cNvPr id="138" name="フローチャート: 判断 137"/>
        <xdr:cNvSpPr/>
      </xdr:nvSpPr>
      <xdr:spPr>
        <a:xfrm>
          <a:off x="22860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123825</xdr:rowOff>
    </xdr:from>
    <xdr:ext cx="762000" cy="251460"/>
    <xdr:sp macro="" textlink="">
      <xdr:nvSpPr>
        <xdr:cNvPr id="139" name="テキスト ボックス 138"/>
        <xdr:cNvSpPr txBox="1"/>
      </xdr:nvSpPr>
      <xdr:spPr>
        <a:xfrm>
          <a:off x="1955800" y="104108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17780</xdr:rowOff>
    </xdr:from>
    <xdr:to xmlns:xdr="http://schemas.openxmlformats.org/drawingml/2006/spreadsheetDrawing">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129540</xdr:rowOff>
    </xdr:from>
    <xdr:ext cx="762000" cy="259080"/>
    <xdr:sp macro="" textlink="">
      <xdr:nvSpPr>
        <xdr:cNvPr id="141" name="テキスト ボックス 140"/>
        <xdr:cNvSpPr txBox="1"/>
      </xdr:nvSpPr>
      <xdr:spPr>
        <a:xfrm>
          <a:off x="1066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2" name="テキスト ボックス 141"/>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3" name="テキスト ボックス 142"/>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4" name="テキスト ボックス 143"/>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5" name="テキスト ボックス 144"/>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46" name="テキスト ボックス 145"/>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90805</xdr:rowOff>
    </xdr:from>
    <xdr:to xmlns:xdr="http://schemas.openxmlformats.org/drawingml/2006/spreadsheetDrawing">
      <xdr:col>23</xdr:col>
      <xdr:colOff>184150</xdr:colOff>
      <xdr:row>65</xdr:row>
      <xdr:rowOff>20955</xdr:rowOff>
    </xdr:to>
    <xdr:sp macro="" textlink="">
      <xdr:nvSpPr>
        <xdr:cNvPr id="147" name="楕円 146"/>
        <xdr:cNvSpPr/>
      </xdr:nvSpPr>
      <xdr:spPr>
        <a:xfrm>
          <a:off x="4902200" y="1106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63500</xdr:rowOff>
    </xdr:from>
    <xdr:ext cx="762000" cy="251460"/>
    <xdr:sp macro="" textlink="">
      <xdr:nvSpPr>
        <xdr:cNvPr id="148" name="財政構造の弾力性該当値テキスト"/>
        <xdr:cNvSpPr txBox="1"/>
      </xdr:nvSpPr>
      <xdr:spPr>
        <a:xfrm>
          <a:off x="5041900" y="11036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49" name="楕円 148"/>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74930</xdr:rowOff>
    </xdr:from>
    <xdr:ext cx="736600" cy="251460"/>
    <xdr:sp macro="" textlink="">
      <xdr:nvSpPr>
        <xdr:cNvPr id="150" name="テキスト ボックス 149"/>
        <xdr:cNvSpPr txBox="1"/>
      </xdr:nvSpPr>
      <xdr:spPr>
        <a:xfrm>
          <a:off x="3733800" y="110477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93980</xdr:rowOff>
    </xdr:from>
    <xdr:to xmlns:xdr="http://schemas.openxmlformats.org/drawingml/2006/spreadsheetDrawing">
      <xdr:col>15</xdr:col>
      <xdr:colOff>133350</xdr:colOff>
      <xdr:row>64</xdr:row>
      <xdr:rowOff>24130</xdr:rowOff>
    </xdr:to>
    <xdr:sp macro="" textlink="">
      <xdr:nvSpPr>
        <xdr:cNvPr id="151" name="楕円 150"/>
        <xdr:cNvSpPr/>
      </xdr:nvSpPr>
      <xdr:spPr>
        <a:xfrm>
          <a:off x="31750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8890</xdr:rowOff>
    </xdr:from>
    <xdr:ext cx="762000" cy="251460"/>
    <xdr:sp macro="" textlink="">
      <xdr:nvSpPr>
        <xdr:cNvPr id="152" name="テキスト ボックス 151"/>
        <xdr:cNvSpPr txBox="1"/>
      </xdr:nvSpPr>
      <xdr:spPr>
        <a:xfrm>
          <a:off x="2844800" y="10981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46355</xdr:rowOff>
    </xdr:from>
    <xdr:to xmlns:xdr="http://schemas.openxmlformats.org/drawingml/2006/spreadsheetDrawing">
      <xdr:col>11</xdr:col>
      <xdr:colOff>82550</xdr:colOff>
      <xdr:row>65</xdr:row>
      <xdr:rowOff>147955</xdr:rowOff>
    </xdr:to>
    <xdr:sp macro="" textlink="">
      <xdr:nvSpPr>
        <xdr:cNvPr id="153" name="楕円 152"/>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132715</xdr:rowOff>
    </xdr:from>
    <xdr:ext cx="762000" cy="251460"/>
    <xdr:sp macro="" textlink="">
      <xdr:nvSpPr>
        <xdr:cNvPr id="154" name="テキスト ボックス 153"/>
        <xdr:cNvSpPr txBox="1"/>
      </xdr:nvSpPr>
      <xdr:spPr>
        <a:xfrm>
          <a:off x="1955800" y="112769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10160</xdr:rowOff>
    </xdr:from>
    <xdr:to xmlns:xdr="http://schemas.openxmlformats.org/drawingml/2006/spreadsheetDrawing">
      <xdr:col>7</xdr:col>
      <xdr:colOff>31750</xdr:colOff>
      <xdr:row>65</xdr:row>
      <xdr:rowOff>111760</xdr:rowOff>
    </xdr:to>
    <xdr:sp macro="" textlink="">
      <xdr:nvSpPr>
        <xdr:cNvPr id="155" name="楕円 154"/>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96520</xdr:rowOff>
    </xdr:from>
    <xdr:ext cx="762000" cy="259080"/>
    <xdr:sp macro="" textlink="">
      <xdr:nvSpPr>
        <xdr:cNvPr id="156" name="テキスト ボックス 155"/>
        <xdr:cNvSpPr txBox="1"/>
      </xdr:nvSpPr>
      <xdr:spPr>
        <a:xfrm>
          <a:off x="1066800" y="1124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59" name="テキスト ボックス 158"/>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[192,949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は、平成１８年の合併以降、勧奨退職や採用調整等により着実に削減を進めてきたが、合併１０年を経て職員の削減が業務に支障を来すなど、現状から大幅に職員数を削減することが困難な状況にある。</a:t>
          </a:r>
        </a:p>
        <a:p>
          <a:r>
            <a:rPr lang="ja-JP" altLang="en-US" sz="1200">
              <a:latin typeface="ＭＳ Ｐゴシック"/>
              <a:ea typeface="ＭＳ Ｐゴシック"/>
            </a:rPr>
            <a:t>　昨年度と比較して2,369円の減となっており、新型コロナウイルスワクチン個別接種委託料や公共施設解体交付費等の減が大きな要因である。</a:t>
          </a:r>
        </a:p>
        <a:p>
          <a:r>
            <a:rPr kumimoji="1" lang="ja-JP" altLang="en-US" sz="1200">
              <a:latin typeface="ＭＳ Ｐゴシック"/>
              <a:ea typeface="ＭＳ Ｐゴシック"/>
            </a:rPr>
            <a:t>　ラスパイレス指数の水準は高くないものの、人件費の抑制に繋がっていない現状である。物件費等については抑制状況にあるが、施設の統廃合も含め、抜本的な取組みが必要である。</a:t>
          </a: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0" name="テキスト ボックス 169"/>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3" name="直線コネクタ 172"/>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1460"/>
    <xdr:sp macro="" textlink="">
      <xdr:nvSpPr>
        <xdr:cNvPr id="174" name="テキスト ボックス 173"/>
        <xdr:cNvSpPr txBox="1"/>
      </xdr:nvSpPr>
      <xdr:spPr>
        <a:xfrm>
          <a:off x="0" y="1518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5" name="直線コネクタ 174"/>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6" name="テキスト ボックス 175"/>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7" name="直線コネクタ 176"/>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8" name="テキスト ボックス 177"/>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79" name="直線コネクタ 178"/>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0" name="テキスト ボックス 179"/>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1" name="直線コネクタ 18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2" name="テキスト ボックス 181"/>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149860</xdr:rowOff>
    </xdr:from>
    <xdr:to xmlns:xdr="http://schemas.openxmlformats.org/drawingml/2006/spreadsheetDrawing">
      <xdr:col>23</xdr:col>
      <xdr:colOff>133350</xdr:colOff>
      <xdr:row>87</xdr:row>
      <xdr:rowOff>146050</xdr:rowOff>
    </xdr:to>
    <xdr:cxnSp macro="">
      <xdr:nvCxnSpPr>
        <xdr:cNvPr id="184" name="直線コネクタ 183"/>
        <xdr:cNvCxnSpPr/>
      </xdr:nvCxnSpPr>
      <xdr:spPr>
        <a:xfrm flipV="1">
          <a:off x="4953000" y="13865860"/>
          <a:ext cx="0" cy="1196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118110</xdr:rowOff>
    </xdr:from>
    <xdr:ext cx="762000" cy="259080"/>
    <xdr:sp macro="" textlink="">
      <xdr:nvSpPr>
        <xdr:cNvPr id="185" name="人件費・物件費等の状況最小値テキスト"/>
        <xdr:cNvSpPr txBox="1"/>
      </xdr:nvSpPr>
      <xdr:spPr>
        <a:xfrm>
          <a:off x="5041900" y="150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146050</xdr:rowOff>
    </xdr:from>
    <xdr:to xmlns:xdr="http://schemas.openxmlformats.org/drawingml/2006/spreadsheetDrawing">
      <xdr:col>24</xdr:col>
      <xdr:colOff>12700</xdr:colOff>
      <xdr:row>87</xdr:row>
      <xdr:rowOff>146050</xdr:rowOff>
    </xdr:to>
    <xdr:cxnSp macro="">
      <xdr:nvCxnSpPr>
        <xdr:cNvPr id="186" name="直線コネクタ 185"/>
        <xdr:cNvCxnSpPr/>
      </xdr:nvCxnSpPr>
      <xdr:spPr>
        <a:xfrm>
          <a:off x="4864100" y="1506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65405</xdr:rowOff>
    </xdr:from>
    <xdr:ext cx="762000" cy="251460"/>
    <xdr:sp macro="" textlink="">
      <xdr:nvSpPr>
        <xdr:cNvPr id="187" name="人件費・物件費等の状況最大値テキスト"/>
        <xdr:cNvSpPr txBox="1"/>
      </xdr:nvSpPr>
      <xdr:spPr>
        <a:xfrm>
          <a:off x="5041900" y="136099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149860</xdr:rowOff>
    </xdr:from>
    <xdr:to xmlns:xdr="http://schemas.openxmlformats.org/drawingml/2006/spreadsheetDrawing">
      <xdr:col>24</xdr:col>
      <xdr:colOff>12700</xdr:colOff>
      <xdr:row>80</xdr:row>
      <xdr:rowOff>149860</xdr:rowOff>
    </xdr:to>
    <xdr:cxnSp macro="">
      <xdr:nvCxnSpPr>
        <xdr:cNvPr id="188" name="直線コネクタ 187"/>
        <xdr:cNvCxnSpPr/>
      </xdr:nvCxnSpPr>
      <xdr:spPr>
        <a:xfrm>
          <a:off x="4864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99060</xdr:rowOff>
    </xdr:from>
    <xdr:to xmlns:xdr="http://schemas.openxmlformats.org/drawingml/2006/spreadsheetDrawing">
      <xdr:col>23</xdr:col>
      <xdr:colOff>133350</xdr:colOff>
      <xdr:row>83</xdr:row>
      <xdr:rowOff>110490</xdr:rowOff>
    </xdr:to>
    <xdr:cxnSp macro="">
      <xdr:nvCxnSpPr>
        <xdr:cNvPr id="189" name="直線コネクタ 188"/>
        <xdr:cNvCxnSpPr/>
      </xdr:nvCxnSpPr>
      <xdr:spPr>
        <a:xfrm flipV="1">
          <a:off x="4114800" y="143294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153670</xdr:rowOff>
    </xdr:from>
    <xdr:ext cx="762000" cy="259080"/>
    <xdr:sp macro="" textlink="">
      <xdr:nvSpPr>
        <xdr:cNvPr id="190" name="人件費・物件費等の状況平均値テキスト"/>
        <xdr:cNvSpPr txBox="1"/>
      </xdr:nvSpPr>
      <xdr:spPr>
        <a:xfrm>
          <a:off x="5041900" y="13869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137160</xdr:rowOff>
    </xdr:from>
    <xdr:to xmlns:xdr="http://schemas.openxmlformats.org/drawingml/2006/spreadsheetDrawing">
      <xdr:col>23</xdr:col>
      <xdr:colOff>184150</xdr:colOff>
      <xdr:row>82</xdr:row>
      <xdr:rowOff>67310</xdr:rowOff>
    </xdr:to>
    <xdr:sp macro="" textlink="">
      <xdr:nvSpPr>
        <xdr:cNvPr id="191" name="フローチャート: 判断 190"/>
        <xdr:cNvSpPr/>
      </xdr:nvSpPr>
      <xdr:spPr>
        <a:xfrm>
          <a:off x="4902200" y="140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107950</xdr:rowOff>
    </xdr:from>
    <xdr:to xmlns:xdr="http://schemas.openxmlformats.org/drawingml/2006/spreadsheetDrawing">
      <xdr:col>19</xdr:col>
      <xdr:colOff>133350</xdr:colOff>
      <xdr:row>83</xdr:row>
      <xdr:rowOff>110490</xdr:rowOff>
    </xdr:to>
    <xdr:cxnSp macro="">
      <xdr:nvCxnSpPr>
        <xdr:cNvPr id="192" name="直線コネクタ 191"/>
        <xdr:cNvCxnSpPr/>
      </xdr:nvCxnSpPr>
      <xdr:spPr>
        <a:xfrm>
          <a:off x="3225800" y="143383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138430</xdr:rowOff>
    </xdr:from>
    <xdr:to xmlns:xdr="http://schemas.openxmlformats.org/drawingml/2006/spreadsheetDrawing">
      <xdr:col>19</xdr:col>
      <xdr:colOff>184150</xdr:colOff>
      <xdr:row>82</xdr:row>
      <xdr:rowOff>68580</xdr:rowOff>
    </xdr:to>
    <xdr:sp macro="" textlink="">
      <xdr:nvSpPr>
        <xdr:cNvPr id="193" name="フローチャート: 判断 192"/>
        <xdr:cNvSpPr/>
      </xdr:nvSpPr>
      <xdr:spPr>
        <a:xfrm>
          <a:off x="40640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78740</xdr:rowOff>
    </xdr:from>
    <xdr:ext cx="736600" cy="259080"/>
    <xdr:sp macro="" textlink="">
      <xdr:nvSpPr>
        <xdr:cNvPr id="194" name="テキスト ボックス 193"/>
        <xdr:cNvSpPr txBox="1"/>
      </xdr:nvSpPr>
      <xdr:spPr>
        <a:xfrm>
          <a:off x="3733800" y="13794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67945</xdr:rowOff>
    </xdr:from>
    <xdr:to xmlns:xdr="http://schemas.openxmlformats.org/drawingml/2006/spreadsheetDrawing">
      <xdr:col>15</xdr:col>
      <xdr:colOff>82550</xdr:colOff>
      <xdr:row>83</xdr:row>
      <xdr:rowOff>107950</xdr:rowOff>
    </xdr:to>
    <xdr:cxnSp macro="">
      <xdr:nvCxnSpPr>
        <xdr:cNvPr id="195" name="直線コネクタ 194"/>
        <xdr:cNvCxnSpPr/>
      </xdr:nvCxnSpPr>
      <xdr:spPr>
        <a:xfrm>
          <a:off x="2336800" y="142982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111760</xdr:rowOff>
    </xdr:from>
    <xdr:to xmlns:xdr="http://schemas.openxmlformats.org/drawingml/2006/spreadsheetDrawing">
      <xdr:col>15</xdr:col>
      <xdr:colOff>133350</xdr:colOff>
      <xdr:row>82</xdr:row>
      <xdr:rowOff>41910</xdr:rowOff>
    </xdr:to>
    <xdr:sp macro="" textlink="">
      <xdr:nvSpPr>
        <xdr:cNvPr id="196" name="フローチャート: 判断 195"/>
        <xdr:cNvSpPr/>
      </xdr:nvSpPr>
      <xdr:spPr>
        <a:xfrm>
          <a:off x="3175000" y="139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52070</xdr:rowOff>
    </xdr:from>
    <xdr:ext cx="762000" cy="251460"/>
    <xdr:sp macro="" textlink="">
      <xdr:nvSpPr>
        <xdr:cNvPr id="197" name="テキスト ボックス 196"/>
        <xdr:cNvSpPr txBox="1"/>
      </xdr:nvSpPr>
      <xdr:spPr>
        <a:xfrm>
          <a:off x="2844800" y="13768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136525</xdr:rowOff>
    </xdr:from>
    <xdr:to xmlns:xdr="http://schemas.openxmlformats.org/drawingml/2006/spreadsheetDrawing">
      <xdr:col>11</xdr:col>
      <xdr:colOff>31750</xdr:colOff>
      <xdr:row>83</xdr:row>
      <xdr:rowOff>67945</xdr:rowOff>
    </xdr:to>
    <xdr:cxnSp macro="">
      <xdr:nvCxnSpPr>
        <xdr:cNvPr id="198" name="直線コネクタ 197"/>
        <xdr:cNvCxnSpPr/>
      </xdr:nvCxnSpPr>
      <xdr:spPr>
        <a:xfrm>
          <a:off x="1447800" y="1419542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128270</xdr:rowOff>
    </xdr:from>
    <xdr:to xmlns:xdr="http://schemas.openxmlformats.org/drawingml/2006/spreadsheetDrawing">
      <xdr:col>11</xdr:col>
      <xdr:colOff>82550</xdr:colOff>
      <xdr:row>82</xdr:row>
      <xdr:rowOff>58420</xdr:rowOff>
    </xdr:to>
    <xdr:sp macro="" textlink="">
      <xdr:nvSpPr>
        <xdr:cNvPr id="199" name="フローチャート: 判断 198"/>
        <xdr:cNvSpPr/>
      </xdr:nvSpPr>
      <xdr:spPr>
        <a:xfrm>
          <a:off x="22860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68580</xdr:rowOff>
    </xdr:from>
    <xdr:ext cx="762000" cy="259080"/>
    <xdr:sp macro="" textlink="">
      <xdr:nvSpPr>
        <xdr:cNvPr id="200" name="テキスト ボックス 199"/>
        <xdr:cNvSpPr txBox="1"/>
      </xdr:nvSpPr>
      <xdr:spPr>
        <a:xfrm>
          <a:off x="19558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96520</xdr:rowOff>
    </xdr:from>
    <xdr:to xmlns:xdr="http://schemas.openxmlformats.org/drawingml/2006/spreadsheetDrawing">
      <xdr:col>7</xdr:col>
      <xdr:colOff>31750</xdr:colOff>
      <xdr:row>82</xdr:row>
      <xdr:rowOff>26670</xdr:rowOff>
    </xdr:to>
    <xdr:sp macro="" textlink="">
      <xdr:nvSpPr>
        <xdr:cNvPr id="201" name="フローチャート: 判断 200"/>
        <xdr:cNvSpPr/>
      </xdr:nvSpPr>
      <xdr:spPr>
        <a:xfrm>
          <a:off x="1397000" y="1398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36830</xdr:rowOff>
    </xdr:from>
    <xdr:ext cx="762000" cy="259080"/>
    <xdr:sp macro="" textlink="">
      <xdr:nvSpPr>
        <xdr:cNvPr id="202" name="テキスト ボックス 201"/>
        <xdr:cNvSpPr txBox="1"/>
      </xdr:nvSpPr>
      <xdr:spPr>
        <a:xfrm>
          <a:off x="1066800" y="1375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48260</xdr:rowOff>
    </xdr:from>
    <xdr:to xmlns:xdr="http://schemas.openxmlformats.org/drawingml/2006/spreadsheetDrawing">
      <xdr:col>23</xdr:col>
      <xdr:colOff>184150</xdr:colOff>
      <xdr:row>83</xdr:row>
      <xdr:rowOff>149860</xdr:rowOff>
    </xdr:to>
    <xdr:sp macro="" textlink="">
      <xdr:nvSpPr>
        <xdr:cNvPr id="208" name="楕円 207"/>
        <xdr:cNvSpPr/>
      </xdr:nvSpPr>
      <xdr:spPr>
        <a:xfrm>
          <a:off x="49022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20320</xdr:rowOff>
    </xdr:from>
    <xdr:ext cx="762000" cy="251460"/>
    <xdr:sp macro="" textlink="">
      <xdr:nvSpPr>
        <xdr:cNvPr id="209" name="人件費・物件費等の状況該当値テキスト"/>
        <xdr:cNvSpPr txBox="1"/>
      </xdr:nvSpPr>
      <xdr:spPr>
        <a:xfrm>
          <a:off x="5041900" y="14250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59690</xdr:rowOff>
    </xdr:from>
    <xdr:to xmlns:xdr="http://schemas.openxmlformats.org/drawingml/2006/spreadsheetDrawing">
      <xdr:col>19</xdr:col>
      <xdr:colOff>184150</xdr:colOff>
      <xdr:row>83</xdr:row>
      <xdr:rowOff>161290</xdr:rowOff>
    </xdr:to>
    <xdr:sp macro="" textlink="">
      <xdr:nvSpPr>
        <xdr:cNvPr id="210" name="楕円 209"/>
        <xdr:cNvSpPr/>
      </xdr:nvSpPr>
      <xdr:spPr>
        <a:xfrm>
          <a:off x="40640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146050</xdr:rowOff>
    </xdr:from>
    <xdr:ext cx="736600" cy="251460"/>
    <xdr:sp macro="" textlink="">
      <xdr:nvSpPr>
        <xdr:cNvPr id="211" name="テキスト ボックス 210"/>
        <xdr:cNvSpPr txBox="1"/>
      </xdr:nvSpPr>
      <xdr:spPr>
        <a:xfrm>
          <a:off x="3733800" y="143764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57150</xdr:rowOff>
    </xdr:from>
    <xdr:to xmlns:xdr="http://schemas.openxmlformats.org/drawingml/2006/spreadsheetDrawing">
      <xdr:col>15</xdr:col>
      <xdr:colOff>133350</xdr:colOff>
      <xdr:row>83</xdr:row>
      <xdr:rowOff>158750</xdr:rowOff>
    </xdr:to>
    <xdr:sp macro="" textlink="">
      <xdr:nvSpPr>
        <xdr:cNvPr id="212" name="楕円 211"/>
        <xdr:cNvSpPr/>
      </xdr:nvSpPr>
      <xdr:spPr>
        <a:xfrm>
          <a:off x="31750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143510</xdr:rowOff>
    </xdr:from>
    <xdr:ext cx="762000" cy="251460"/>
    <xdr:sp macro="" textlink="">
      <xdr:nvSpPr>
        <xdr:cNvPr id="213" name="テキスト ボックス 212"/>
        <xdr:cNvSpPr txBox="1"/>
      </xdr:nvSpPr>
      <xdr:spPr>
        <a:xfrm>
          <a:off x="2844800" y="1437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17780</xdr:rowOff>
    </xdr:from>
    <xdr:to xmlns:xdr="http://schemas.openxmlformats.org/drawingml/2006/spreadsheetDrawing">
      <xdr:col>11</xdr:col>
      <xdr:colOff>82550</xdr:colOff>
      <xdr:row>83</xdr:row>
      <xdr:rowOff>118745</xdr:rowOff>
    </xdr:to>
    <xdr:sp macro="" textlink="">
      <xdr:nvSpPr>
        <xdr:cNvPr id="214" name="楕円 213"/>
        <xdr:cNvSpPr/>
      </xdr:nvSpPr>
      <xdr:spPr>
        <a:xfrm>
          <a:off x="2286000" y="14248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103505</xdr:rowOff>
    </xdr:from>
    <xdr:ext cx="762000" cy="259080"/>
    <xdr:sp macro="" textlink="">
      <xdr:nvSpPr>
        <xdr:cNvPr id="215" name="テキスト ボックス 214"/>
        <xdr:cNvSpPr txBox="1"/>
      </xdr:nvSpPr>
      <xdr:spPr>
        <a:xfrm>
          <a:off x="1955800" y="1433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86360</xdr:rowOff>
    </xdr:from>
    <xdr:to xmlns:xdr="http://schemas.openxmlformats.org/drawingml/2006/spreadsheetDrawing">
      <xdr:col>7</xdr:col>
      <xdr:colOff>31750</xdr:colOff>
      <xdr:row>83</xdr:row>
      <xdr:rowOff>15875</xdr:rowOff>
    </xdr:to>
    <xdr:sp macro="" textlink="">
      <xdr:nvSpPr>
        <xdr:cNvPr id="216" name="楕円 215"/>
        <xdr:cNvSpPr/>
      </xdr:nvSpPr>
      <xdr:spPr>
        <a:xfrm>
          <a:off x="1397000" y="1414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635</xdr:rowOff>
    </xdr:from>
    <xdr:ext cx="762000" cy="259080"/>
    <xdr:sp macro="" textlink="">
      <xdr:nvSpPr>
        <xdr:cNvPr id="217" name="テキスト ボックス 216"/>
        <xdr:cNvSpPr txBox="1"/>
      </xdr:nvSpPr>
      <xdr:spPr>
        <a:xfrm>
          <a:off x="1066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0" name="テキスト ボックス 219"/>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昨年度と同水準であるが、類似団体平均との比較では２．６ポイント下回り水準である。今後も引き続き給与の適正化に努める。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3" name="直線コネクタ 23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1460"/>
    <xdr:sp macro="" textlink="">
      <xdr:nvSpPr>
        <xdr:cNvPr id="234" name="テキスト ボックス 233"/>
        <xdr:cNvSpPr txBox="1"/>
      </xdr:nvSpPr>
      <xdr:spPr>
        <a:xfrm>
          <a:off x="1206500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5" name="直線コネクタ 23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6" name="テキスト ボックス 235"/>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7" name="直線コネクタ 23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8" name="テキスト ボックス 23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39" name="直線コネクタ 23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0" name="テキスト ボックス 23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1" name="直線コネクタ 24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2" name="テキスト ボックス 24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44" name="テキスト ボックス 243"/>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74930</xdr:rowOff>
    </xdr:from>
    <xdr:to xmlns:xdr="http://schemas.openxmlformats.org/drawingml/2006/spreadsheetDrawing">
      <xdr:col>81</xdr:col>
      <xdr:colOff>44450</xdr:colOff>
      <xdr:row>89</xdr:row>
      <xdr:rowOff>109855</xdr:rowOff>
    </xdr:to>
    <xdr:cxnSp macro="">
      <xdr:nvCxnSpPr>
        <xdr:cNvPr id="246" name="直線コネクタ 245"/>
        <xdr:cNvCxnSpPr/>
      </xdr:nvCxnSpPr>
      <xdr:spPr>
        <a:xfrm flipV="1">
          <a:off x="17018000" y="13962380"/>
          <a:ext cx="0" cy="1406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81915</xdr:rowOff>
    </xdr:from>
    <xdr:ext cx="762000" cy="259080"/>
    <xdr:sp macro="" textlink="">
      <xdr:nvSpPr>
        <xdr:cNvPr id="247"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109855</xdr:rowOff>
    </xdr:from>
    <xdr:to xmlns:xdr="http://schemas.openxmlformats.org/drawingml/2006/spreadsheetDrawing">
      <xdr:col>81</xdr:col>
      <xdr:colOff>133350</xdr:colOff>
      <xdr:row>89</xdr:row>
      <xdr:rowOff>109855</xdr:rowOff>
    </xdr:to>
    <xdr:cxnSp macro="">
      <xdr:nvCxnSpPr>
        <xdr:cNvPr id="248" name="直線コネクタ 247"/>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160655</xdr:rowOff>
    </xdr:from>
    <xdr:ext cx="762000" cy="259080"/>
    <xdr:sp macro="" textlink="">
      <xdr:nvSpPr>
        <xdr:cNvPr id="249" name="給与水準   （国との比較）最大値テキスト"/>
        <xdr:cNvSpPr txBox="1"/>
      </xdr:nvSpPr>
      <xdr:spPr>
        <a:xfrm>
          <a:off x="17106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74930</xdr:rowOff>
    </xdr:from>
    <xdr:to xmlns:xdr="http://schemas.openxmlformats.org/drawingml/2006/spreadsheetDrawing">
      <xdr:col>81</xdr:col>
      <xdr:colOff>133350</xdr:colOff>
      <xdr:row>81</xdr:row>
      <xdr:rowOff>74930</xdr:rowOff>
    </xdr:to>
    <xdr:cxnSp macro="">
      <xdr:nvCxnSpPr>
        <xdr:cNvPr id="250" name="直線コネクタ 249"/>
        <xdr:cNvCxnSpPr/>
      </xdr:nvCxnSpPr>
      <xdr:spPr>
        <a:xfrm>
          <a:off x="16929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146685</xdr:rowOff>
    </xdr:from>
    <xdr:to xmlns:xdr="http://schemas.openxmlformats.org/drawingml/2006/spreadsheetDrawing">
      <xdr:col>81</xdr:col>
      <xdr:colOff>44450</xdr:colOff>
      <xdr:row>84</xdr:row>
      <xdr:rowOff>1905</xdr:rowOff>
    </xdr:to>
    <xdr:cxnSp macro="">
      <xdr:nvCxnSpPr>
        <xdr:cNvPr id="251" name="直線コネクタ 250"/>
        <xdr:cNvCxnSpPr/>
      </xdr:nvCxnSpPr>
      <xdr:spPr>
        <a:xfrm flipV="1">
          <a:off x="16179800" y="143770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73660</xdr:rowOff>
    </xdr:from>
    <xdr:ext cx="762000" cy="259080"/>
    <xdr:sp macro="" textlink="">
      <xdr:nvSpPr>
        <xdr:cNvPr id="252" name="給与水準   （国との比較）平均値テキスト"/>
        <xdr:cNvSpPr txBox="1"/>
      </xdr:nvSpPr>
      <xdr:spPr>
        <a:xfrm>
          <a:off x="17106900" y="1464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1905</xdr:rowOff>
    </xdr:from>
    <xdr:to xmlns:xdr="http://schemas.openxmlformats.org/drawingml/2006/spreadsheetDrawing">
      <xdr:col>77</xdr:col>
      <xdr:colOff>44450</xdr:colOff>
      <xdr:row>84</xdr:row>
      <xdr:rowOff>29210</xdr:rowOff>
    </xdr:to>
    <xdr:cxnSp macro="">
      <xdr:nvCxnSpPr>
        <xdr:cNvPr id="254" name="直線コネクタ 253"/>
        <xdr:cNvCxnSpPr/>
      </xdr:nvCxnSpPr>
      <xdr:spPr>
        <a:xfrm flipV="1">
          <a:off x="15290800" y="144037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114935</xdr:rowOff>
    </xdr:from>
    <xdr:to xmlns:xdr="http://schemas.openxmlformats.org/drawingml/2006/spreadsheetDrawing">
      <xdr:col>77</xdr:col>
      <xdr:colOff>95250</xdr:colOff>
      <xdr:row>86</xdr:row>
      <xdr:rowOff>45085</xdr:rowOff>
    </xdr:to>
    <xdr:sp macro="" textlink="">
      <xdr:nvSpPr>
        <xdr:cNvPr id="255" name="フローチャート: 判断 254"/>
        <xdr:cNvSpPr/>
      </xdr:nvSpPr>
      <xdr:spPr>
        <a:xfrm>
          <a:off x="16129000" y="1468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29845</xdr:rowOff>
    </xdr:from>
    <xdr:ext cx="736600" cy="251460"/>
    <xdr:sp macro="" textlink="">
      <xdr:nvSpPr>
        <xdr:cNvPr id="256" name="テキスト ボックス 255"/>
        <xdr:cNvSpPr txBox="1"/>
      </xdr:nvSpPr>
      <xdr:spPr>
        <a:xfrm>
          <a:off x="15798800" y="147745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15240</xdr:rowOff>
    </xdr:from>
    <xdr:to xmlns:xdr="http://schemas.openxmlformats.org/drawingml/2006/spreadsheetDrawing">
      <xdr:col>72</xdr:col>
      <xdr:colOff>203200</xdr:colOff>
      <xdr:row>84</xdr:row>
      <xdr:rowOff>29210</xdr:rowOff>
    </xdr:to>
    <xdr:cxnSp macro="">
      <xdr:nvCxnSpPr>
        <xdr:cNvPr id="257" name="直線コネクタ 256"/>
        <xdr:cNvCxnSpPr/>
      </xdr:nvCxnSpPr>
      <xdr:spPr>
        <a:xfrm>
          <a:off x="14401800" y="144170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128270</xdr:rowOff>
    </xdr:from>
    <xdr:to xmlns:xdr="http://schemas.openxmlformats.org/drawingml/2006/spreadsheetDrawing">
      <xdr:col>73</xdr:col>
      <xdr:colOff>44450</xdr:colOff>
      <xdr:row>86</xdr:row>
      <xdr:rowOff>58420</xdr:rowOff>
    </xdr:to>
    <xdr:sp macro="" textlink="">
      <xdr:nvSpPr>
        <xdr:cNvPr id="258" name="フローチャート: 判断 257"/>
        <xdr:cNvSpPr/>
      </xdr:nvSpPr>
      <xdr:spPr>
        <a:xfrm>
          <a:off x="15240000" y="1470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43180</xdr:rowOff>
    </xdr:from>
    <xdr:ext cx="762000" cy="251460"/>
    <xdr:sp macro="" textlink="">
      <xdr:nvSpPr>
        <xdr:cNvPr id="259" name="テキスト ボックス 258"/>
        <xdr:cNvSpPr txBox="1"/>
      </xdr:nvSpPr>
      <xdr:spPr>
        <a:xfrm>
          <a:off x="14909800" y="14787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15240</xdr:rowOff>
    </xdr:from>
    <xdr:to xmlns:xdr="http://schemas.openxmlformats.org/drawingml/2006/spreadsheetDrawing">
      <xdr:col>68</xdr:col>
      <xdr:colOff>152400</xdr:colOff>
      <xdr:row>84</xdr:row>
      <xdr:rowOff>82550</xdr:rowOff>
    </xdr:to>
    <xdr:cxnSp macro="">
      <xdr:nvCxnSpPr>
        <xdr:cNvPr id="260" name="直線コネクタ 259"/>
        <xdr:cNvCxnSpPr/>
      </xdr:nvCxnSpPr>
      <xdr:spPr>
        <a:xfrm flipV="1">
          <a:off x="13512800" y="144170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168910</xdr:rowOff>
    </xdr:from>
    <xdr:to xmlns:xdr="http://schemas.openxmlformats.org/drawingml/2006/spreadsheetDrawing">
      <xdr:col>68</xdr:col>
      <xdr:colOff>203200</xdr:colOff>
      <xdr:row>86</xdr:row>
      <xdr:rowOff>99060</xdr:rowOff>
    </xdr:to>
    <xdr:sp macro="" textlink="">
      <xdr:nvSpPr>
        <xdr:cNvPr id="261" name="フローチャート: 判断 260"/>
        <xdr:cNvSpPr/>
      </xdr:nvSpPr>
      <xdr:spPr>
        <a:xfrm>
          <a:off x="14351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83820</xdr:rowOff>
    </xdr:from>
    <xdr:ext cx="762000" cy="259080"/>
    <xdr:sp macro="" textlink="">
      <xdr:nvSpPr>
        <xdr:cNvPr id="262" name="テキスト ボックス 261"/>
        <xdr:cNvSpPr txBox="1"/>
      </xdr:nvSpPr>
      <xdr:spPr>
        <a:xfrm>
          <a:off x="14020800" y="1482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128270</xdr:rowOff>
    </xdr:from>
    <xdr:to xmlns:xdr="http://schemas.openxmlformats.org/drawingml/2006/spreadsheetDrawing">
      <xdr:col>64</xdr:col>
      <xdr:colOff>152400</xdr:colOff>
      <xdr:row>86</xdr:row>
      <xdr:rowOff>58420</xdr:rowOff>
    </xdr:to>
    <xdr:sp macro="" textlink="">
      <xdr:nvSpPr>
        <xdr:cNvPr id="263" name="フローチャート: 判断 262"/>
        <xdr:cNvSpPr/>
      </xdr:nvSpPr>
      <xdr:spPr>
        <a:xfrm>
          <a:off x="13462000" y="1470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43180</xdr:rowOff>
    </xdr:from>
    <xdr:ext cx="762000" cy="251460"/>
    <xdr:sp macro="" textlink="">
      <xdr:nvSpPr>
        <xdr:cNvPr id="264" name="テキスト ボックス 263"/>
        <xdr:cNvSpPr txBox="1"/>
      </xdr:nvSpPr>
      <xdr:spPr>
        <a:xfrm>
          <a:off x="13131800" y="14787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95885</xdr:rowOff>
    </xdr:from>
    <xdr:to xmlns:xdr="http://schemas.openxmlformats.org/drawingml/2006/spreadsheetDrawing">
      <xdr:col>81</xdr:col>
      <xdr:colOff>95250</xdr:colOff>
      <xdr:row>84</xdr:row>
      <xdr:rowOff>26035</xdr:rowOff>
    </xdr:to>
    <xdr:sp macro="" textlink="">
      <xdr:nvSpPr>
        <xdr:cNvPr id="270" name="楕円 269"/>
        <xdr:cNvSpPr/>
      </xdr:nvSpPr>
      <xdr:spPr>
        <a:xfrm>
          <a:off x="16967200" y="143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112395</xdr:rowOff>
    </xdr:from>
    <xdr:ext cx="762000" cy="251460"/>
    <xdr:sp macro="" textlink="">
      <xdr:nvSpPr>
        <xdr:cNvPr id="271" name="給与水準   （国との比較）該当値テキスト"/>
        <xdr:cNvSpPr txBox="1"/>
      </xdr:nvSpPr>
      <xdr:spPr>
        <a:xfrm>
          <a:off x="17106900" y="141712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122555</xdr:rowOff>
    </xdr:from>
    <xdr:to xmlns:xdr="http://schemas.openxmlformats.org/drawingml/2006/spreadsheetDrawing">
      <xdr:col>77</xdr:col>
      <xdr:colOff>95250</xdr:colOff>
      <xdr:row>84</xdr:row>
      <xdr:rowOff>52705</xdr:rowOff>
    </xdr:to>
    <xdr:sp macro="" textlink="">
      <xdr:nvSpPr>
        <xdr:cNvPr id="272" name="楕円 271"/>
        <xdr:cNvSpPr/>
      </xdr:nvSpPr>
      <xdr:spPr>
        <a:xfrm>
          <a:off x="161290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63500</xdr:rowOff>
    </xdr:from>
    <xdr:ext cx="736600" cy="251460"/>
    <xdr:sp macro="" textlink="">
      <xdr:nvSpPr>
        <xdr:cNvPr id="273" name="テキスト ボックス 272"/>
        <xdr:cNvSpPr txBox="1"/>
      </xdr:nvSpPr>
      <xdr:spPr>
        <a:xfrm>
          <a:off x="15798800" y="141224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149860</xdr:rowOff>
    </xdr:from>
    <xdr:to xmlns:xdr="http://schemas.openxmlformats.org/drawingml/2006/spreadsheetDrawing">
      <xdr:col>73</xdr:col>
      <xdr:colOff>44450</xdr:colOff>
      <xdr:row>84</xdr:row>
      <xdr:rowOff>80010</xdr:rowOff>
    </xdr:to>
    <xdr:sp macro="" textlink="">
      <xdr:nvSpPr>
        <xdr:cNvPr id="274" name="楕円 273"/>
        <xdr:cNvSpPr/>
      </xdr:nvSpPr>
      <xdr:spPr>
        <a:xfrm>
          <a:off x="152400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90170</xdr:rowOff>
    </xdr:from>
    <xdr:ext cx="762000" cy="259080"/>
    <xdr:sp macro="" textlink="">
      <xdr:nvSpPr>
        <xdr:cNvPr id="275" name="テキスト ボックス 274"/>
        <xdr:cNvSpPr txBox="1"/>
      </xdr:nvSpPr>
      <xdr:spPr>
        <a:xfrm>
          <a:off x="14909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135890</xdr:rowOff>
    </xdr:from>
    <xdr:to xmlns:xdr="http://schemas.openxmlformats.org/drawingml/2006/spreadsheetDrawing">
      <xdr:col>68</xdr:col>
      <xdr:colOff>203200</xdr:colOff>
      <xdr:row>84</xdr:row>
      <xdr:rowOff>66040</xdr:rowOff>
    </xdr:to>
    <xdr:sp macro="" textlink="">
      <xdr:nvSpPr>
        <xdr:cNvPr id="276" name="楕円 275"/>
        <xdr:cNvSpPr/>
      </xdr:nvSpPr>
      <xdr:spPr>
        <a:xfrm>
          <a:off x="14351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76200</xdr:rowOff>
    </xdr:from>
    <xdr:ext cx="762000" cy="251460"/>
    <xdr:sp macro="" textlink="">
      <xdr:nvSpPr>
        <xdr:cNvPr id="277" name="テキスト ボックス 276"/>
        <xdr:cNvSpPr txBox="1"/>
      </xdr:nvSpPr>
      <xdr:spPr>
        <a:xfrm>
          <a:off x="14020800" y="14135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31750</xdr:rowOff>
    </xdr:from>
    <xdr:to xmlns:xdr="http://schemas.openxmlformats.org/drawingml/2006/spreadsheetDrawing">
      <xdr:col>64</xdr:col>
      <xdr:colOff>152400</xdr:colOff>
      <xdr:row>84</xdr:row>
      <xdr:rowOff>133350</xdr:rowOff>
    </xdr:to>
    <xdr:sp macro="" textlink="">
      <xdr:nvSpPr>
        <xdr:cNvPr id="278" name="楕円 277"/>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143510</xdr:rowOff>
    </xdr:from>
    <xdr:ext cx="762000" cy="251460"/>
    <xdr:sp macro="" textlink="">
      <xdr:nvSpPr>
        <xdr:cNvPr id="279" name="テキスト ボックス 278"/>
        <xdr:cNvSpPr txBox="1"/>
      </xdr:nvSpPr>
      <xdr:spPr>
        <a:xfrm>
          <a:off x="13131800" y="1420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1" name="テキスト ボックス 28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82" name="テキスト ボックス 281"/>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合併により、３町と３つの一部事務組合を普通会計に含むことになったため、類似団体平均を上回っている。今後も適切な定員管理に努める必要がある。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5" name="テキスト ボックス 294"/>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6" name="直線コネクタ 29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7" name="テキスト ボックス 29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8" name="直線コネクタ 29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9" name="テキスト ボックス 29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0" name="直線コネクタ 29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1" name="テキスト ボックス 30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2" name="直線コネクタ 30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3" name="テキスト ボックス 30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4" name="直線コネクタ 30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1460"/>
    <xdr:sp macro="" textlink="">
      <xdr:nvSpPr>
        <xdr:cNvPr id="305" name="テキスト ボックス 304"/>
        <xdr:cNvSpPr txBox="1"/>
      </xdr:nvSpPr>
      <xdr:spPr>
        <a:xfrm>
          <a:off x="1206500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6" name="直線コネクタ 30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1460"/>
    <xdr:sp macro="" textlink="">
      <xdr:nvSpPr>
        <xdr:cNvPr id="307" name="テキスト ボックス 306"/>
        <xdr:cNvSpPr txBox="1"/>
      </xdr:nvSpPr>
      <xdr:spPr>
        <a:xfrm>
          <a:off x="1206500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163830</xdr:rowOff>
    </xdr:from>
    <xdr:to xmlns:xdr="http://schemas.openxmlformats.org/drawingml/2006/spreadsheetDrawing">
      <xdr:col>81</xdr:col>
      <xdr:colOff>44450</xdr:colOff>
      <xdr:row>67</xdr:row>
      <xdr:rowOff>150495</xdr:rowOff>
    </xdr:to>
    <xdr:cxnSp macro="">
      <xdr:nvCxnSpPr>
        <xdr:cNvPr id="311" name="直線コネクタ 310"/>
        <xdr:cNvCxnSpPr/>
      </xdr:nvCxnSpPr>
      <xdr:spPr>
        <a:xfrm flipV="1">
          <a:off x="17018000" y="9936480"/>
          <a:ext cx="0" cy="1701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122555</xdr:rowOff>
    </xdr:from>
    <xdr:ext cx="762000" cy="251460"/>
    <xdr:sp macro="" textlink="">
      <xdr:nvSpPr>
        <xdr:cNvPr id="312" name="定員管理の状況最小値テキスト"/>
        <xdr:cNvSpPr txBox="1"/>
      </xdr:nvSpPr>
      <xdr:spPr>
        <a:xfrm>
          <a:off x="17106900" y="11609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150495</xdr:rowOff>
    </xdr:from>
    <xdr:to xmlns:xdr="http://schemas.openxmlformats.org/drawingml/2006/spreadsheetDrawing">
      <xdr:col>81</xdr:col>
      <xdr:colOff>133350</xdr:colOff>
      <xdr:row>67</xdr:row>
      <xdr:rowOff>150495</xdr:rowOff>
    </xdr:to>
    <xdr:cxnSp macro="">
      <xdr:nvCxnSpPr>
        <xdr:cNvPr id="313" name="直線コネクタ 312"/>
        <xdr:cNvCxnSpPr/>
      </xdr:nvCxnSpPr>
      <xdr:spPr>
        <a:xfrm>
          <a:off x="16929100" y="1163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78740</xdr:rowOff>
    </xdr:from>
    <xdr:ext cx="762000" cy="259080"/>
    <xdr:sp macro="" textlink="">
      <xdr:nvSpPr>
        <xdr:cNvPr id="314" name="定員管理の状況最大値テキスト"/>
        <xdr:cNvSpPr txBox="1"/>
      </xdr:nvSpPr>
      <xdr:spPr>
        <a:xfrm>
          <a:off x="171069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163830</xdr:rowOff>
    </xdr:from>
    <xdr:to xmlns:xdr="http://schemas.openxmlformats.org/drawingml/2006/spreadsheetDrawing">
      <xdr:col>81</xdr:col>
      <xdr:colOff>133350</xdr:colOff>
      <xdr:row>57</xdr:row>
      <xdr:rowOff>163830</xdr:rowOff>
    </xdr:to>
    <xdr:cxnSp macro="">
      <xdr:nvCxnSpPr>
        <xdr:cNvPr id="315" name="直線コネクタ 314"/>
        <xdr:cNvCxnSpPr/>
      </xdr:nvCxnSpPr>
      <xdr:spPr>
        <a:xfrm>
          <a:off x="16929100" y="993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52070</xdr:rowOff>
    </xdr:from>
    <xdr:to xmlns:xdr="http://schemas.openxmlformats.org/drawingml/2006/spreadsheetDrawing">
      <xdr:col>81</xdr:col>
      <xdr:colOff>44450</xdr:colOff>
      <xdr:row>65</xdr:row>
      <xdr:rowOff>80010</xdr:rowOff>
    </xdr:to>
    <xdr:cxnSp macro="">
      <xdr:nvCxnSpPr>
        <xdr:cNvPr id="316" name="直線コネクタ 315"/>
        <xdr:cNvCxnSpPr/>
      </xdr:nvCxnSpPr>
      <xdr:spPr>
        <a:xfrm flipV="1">
          <a:off x="16179800" y="1119632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82550</xdr:rowOff>
    </xdr:from>
    <xdr:ext cx="762000" cy="259080"/>
    <xdr:sp macro="" textlink="">
      <xdr:nvSpPr>
        <xdr:cNvPr id="317" name="定員管理の状況平均値テキスト"/>
        <xdr:cNvSpPr txBox="1"/>
      </xdr:nvSpPr>
      <xdr:spPr>
        <a:xfrm>
          <a:off x="17106900" y="1019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66040</xdr:rowOff>
    </xdr:from>
    <xdr:to xmlns:xdr="http://schemas.openxmlformats.org/drawingml/2006/spreadsheetDrawing">
      <xdr:col>81</xdr:col>
      <xdr:colOff>95250</xdr:colOff>
      <xdr:row>60</xdr:row>
      <xdr:rowOff>167640</xdr:rowOff>
    </xdr:to>
    <xdr:sp macro="" textlink="">
      <xdr:nvSpPr>
        <xdr:cNvPr id="318" name="フローチャート: 判断 317"/>
        <xdr:cNvSpPr/>
      </xdr:nvSpPr>
      <xdr:spPr>
        <a:xfrm>
          <a:off x="169672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34925</xdr:rowOff>
    </xdr:from>
    <xdr:to xmlns:xdr="http://schemas.openxmlformats.org/drawingml/2006/spreadsheetDrawing">
      <xdr:col>77</xdr:col>
      <xdr:colOff>44450</xdr:colOff>
      <xdr:row>65</xdr:row>
      <xdr:rowOff>80010</xdr:rowOff>
    </xdr:to>
    <xdr:cxnSp macro="">
      <xdr:nvCxnSpPr>
        <xdr:cNvPr id="319" name="直線コネクタ 318"/>
        <xdr:cNvCxnSpPr/>
      </xdr:nvCxnSpPr>
      <xdr:spPr>
        <a:xfrm>
          <a:off x="15290800" y="111791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52070</xdr:rowOff>
    </xdr:from>
    <xdr:to xmlns:xdr="http://schemas.openxmlformats.org/drawingml/2006/spreadsheetDrawing">
      <xdr:col>77</xdr:col>
      <xdr:colOff>95250</xdr:colOff>
      <xdr:row>60</xdr:row>
      <xdr:rowOff>153670</xdr:rowOff>
    </xdr:to>
    <xdr:sp macro="" textlink="">
      <xdr:nvSpPr>
        <xdr:cNvPr id="320" name="フローチャート: 判断 319"/>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163830</xdr:rowOff>
    </xdr:from>
    <xdr:ext cx="736600" cy="259080"/>
    <xdr:sp macro="" textlink="">
      <xdr:nvSpPr>
        <xdr:cNvPr id="321" name="テキスト ボックス 320"/>
        <xdr:cNvSpPr txBox="1"/>
      </xdr:nvSpPr>
      <xdr:spPr>
        <a:xfrm>
          <a:off x="15798800" y="10107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635</xdr:rowOff>
    </xdr:from>
    <xdr:to xmlns:xdr="http://schemas.openxmlformats.org/drawingml/2006/spreadsheetDrawing">
      <xdr:col>72</xdr:col>
      <xdr:colOff>203200</xdr:colOff>
      <xdr:row>65</xdr:row>
      <xdr:rowOff>34925</xdr:rowOff>
    </xdr:to>
    <xdr:cxnSp macro="">
      <xdr:nvCxnSpPr>
        <xdr:cNvPr id="322" name="直線コネクタ 321"/>
        <xdr:cNvCxnSpPr/>
      </xdr:nvCxnSpPr>
      <xdr:spPr>
        <a:xfrm>
          <a:off x="14401800" y="111448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36830</xdr:rowOff>
    </xdr:from>
    <xdr:to xmlns:xdr="http://schemas.openxmlformats.org/drawingml/2006/spreadsheetDrawing">
      <xdr:col>73</xdr:col>
      <xdr:colOff>44450</xdr:colOff>
      <xdr:row>60</xdr:row>
      <xdr:rowOff>138430</xdr:rowOff>
    </xdr:to>
    <xdr:sp macro="" textlink="">
      <xdr:nvSpPr>
        <xdr:cNvPr id="323" name="フローチャート: 判断 322"/>
        <xdr:cNvSpPr/>
      </xdr:nvSpPr>
      <xdr:spPr>
        <a:xfrm>
          <a:off x="152400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148590</xdr:rowOff>
    </xdr:from>
    <xdr:ext cx="762000" cy="259080"/>
    <xdr:sp macro="" textlink="">
      <xdr:nvSpPr>
        <xdr:cNvPr id="324" name="テキスト ボックス 323"/>
        <xdr:cNvSpPr txBox="1"/>
      </xdr:nvSpPr>
      <xdr:spPr>
        <a:xfrm>
          <a:off x="14909800" y="1009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165100</xdr:rowOff>
    </xdr:from>
    <xdr:to xmlns:xdr="http://schemas.openxmlformats.org/drawingml/2006/spreadsheetDrawing">
      <xdr:col>68</xdr:col>
      <xdr:colOff>152400</xdr:colOff>
      <xdr:row>65</xdr:row>
      <xdr:rowOff>635</xdr:rowOff>
    </xdr:to>
    <xdr:cxnSp macro="">
      <xdr:nvCxnSpPr>
        <xdr:cNvPr id="325" name="直線コネクタ 324"/>
        <xdr:cNvCxnSpPr/>
      </xdr:nvCxnSpPr>
      <xdr:spPr>
        <a:xfrm>
          <a:off x="13512800" y="111379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25400</xdr:rowOff>
    </xdr:from>
    <xdr:to xmlns:xdr="http://schemas.openxmlformats.org/drawingml/2006/spreadsheetDrawing">
      <xdr:col>68</xdr:col>
      <xdr:colOff>203200</xdr:colOff>
      <xdr:row>61</xdr:row>
      <xdr:rowOff>127000</xdr:rowOff>
    </xdr:to>
    <xdr:sp macro="" textlink="">
      <xdr:nvSpPr>
        <xdr:cNvPr id="326" name="フローチャート: 判断 325"/>
        <xdr:cNvSpPr/>
      </xdr:nvSpPr>
      <xdr:spPr>
        <a:xfrm>
          <a:off x="14351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137160</xdr:rowOff>
    </xdr:from>
    <xdr:ext cx="762000" cy="259080"/>
    <xdr:sp macro="" textlink="">
      <xdr:nvSpPr>
        <xdr:cNvPr id="327" name="テキスト ボックス 326"/>
        <xdr:cNvSpPr txBox="1"/>
      </xdr:nvSpPr>
      <xdr:spPr>
        <a:xfrm>
          <a:off x="14020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32385</xdr:rowOff>
    </xdr:from>
    <xdr:to xmlns:xdr="http://schemas.openxmlformats.org/drawingml/2006/spreadsheetDrawing">
      <xdr:col>64</xdr:col>
      <xdr:colOff>152400</xdr:colOff>
      <xdr:row>61</xdr:row>
      <xdr:rowOff>133985</xdr:rowOff>
    </xdr:to>
    <xdr:sp macro="" textlink="">
      <xdr:nvSpPr>
        <xdr:cNvPr id="328" name="フローチャート: 判断 327"/>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144145</xdr:rowOff>
    </xdr:from>
    <xdr:ext cx="762000" cy="251460"/>
    <xdr:sp macro="" textlink="">
      <xdr:nvSpPr>
        <xdr:cNvPr id="329" name="テキスト ボックス 328"/>
        <xdr:cNvSpPr txBox="1"/>
      </xdr:nvSpPr>
      <xdr:spPr>
        <a:xfrm>
          <a:off x="13131800" y="102596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30" name="テキスト ボックス 329"/>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1" name="テキスト ボックス 330"/>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32" name="テキスト ボックス 331"/>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33" name="テキスト ボックス 332"/>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34" name="テキスト ボックス 333"/>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1270</xdr:rowOff>
    </xdr:from>
    <xdr:to xmlns:xdr="http://schemas.openxmlformats.org/drawingml/2006/spreadsheetDrawing">
      <xdr:col>81</xdr:col>
      <xdr:colOff>95250</xdr:colOff>
      <xdr:row>65</xdr:row>
      <xdr:rowOff>102870</xdr:rowOff>
    </xdr:to>
    <xdr:sp macro="" textlink="">
      <xdr:nvSpPr>
        <xdr:cNvPr id="335" name="楕円 334"/>
        <xdr:cNvSpPr/>
      </xdr:nvSpPr>
      <xdr:spPr>
        <a:xfrm>
          <a:off x="16967200" y="111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144780</xdr:rowOff>
    </xdr:from>
    <xdr:ext cx="762000" cy="251460"/>
    <xdr:sp macro="" textlink="">
      <xdr:nvSpPr>
        <xdr:cNvPr id="336" name="定員管理の状況該当値テキスト"/>
        <xdr:cNvSpPr txBox="1"/>
      </xdr:nvSpPr>
      <xdr:spPr>
        <a:xfrm>
          <a:off x="17106900" y="1111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29210</xdr:rowOff>
    </xdr:from>
    <xdr:to xmlns:xdr="http://schemas.openxmlformats.org/drawingml/2006/spreadsheetDrawing">
      <xdr:col>77</xdr:col>
      <xdr:colOff>95250</xdr:colOff>
      <xdr:row>65</xdr:row>
      <xdr:rowOff>130810</xdr:rowOff>
    </xdr:to>
    <xdr:sp macro="" textlink="">
      <xdr:nvSpPr>
        <xdr:cNvPr id="337" name="楕円 336"/>
        <xdr:cNvSpPr/>
      </xdr:nvSpPr>
      <xdr:spPr>
        <a:xfrm>
          <a:off x="161290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115570</xdr:rowOff>
    </xdr:from>
    <xdr:ext cx="736600" cy="259080"/>
    <xdr:sp macro="" textlink="">
      <xdr:nvSpPr>
        <xdr:cNvPr id="338" name="テキスト ボックス 337"/>
        <xdr:cNvSpPr txBox="1"/>
      </xdr:nvSpPr>
      <xdr:spPr>
        <a:xfrm>
          <a:off x="15798800" y="11259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155575</xdr:rowOff>
    </xdr:from>
    <xdr:to xmlns:xdr="http://schemas.openxmlformats.org/drawingml/2006/spreadsheetDrawing">
      <xdr:col>73</xdr:col>
      <xdr:colOff>44450</xdr:colOff>
      <xdr:row>65</xdr:row>
      <xdr:rowOff>86360</xdr:rowOff>
    </xdr:to>
    <xdr:sp macro="" textlink="">
      <xdr:nvSpPr>
        <xdr:cNvPr id="339" name="楕円 338"/>
        <xdr:cNvSpPr/>
      </xdr:nvSpPr>
      <xdr:spPr>
        <a:xfrm>
          <a:off x="15240000" y="11128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70485</xdr:rowOff>
    </xdr:from>
    <xdr:ext cx="762000" cy="259080"/>
    <xdr:sp macro="" textlink="">
      <xdr:nvSpPr>
        <xdr:cNvPr id="340" name="テキスト ボックス 339"/>
        <xdr:cNvSpPr txBox="1"/>
      </xdr:nvSpPr>
      <xdr:spPr>
        <a:xfrm>
          <a:off x="14909800" y="1121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121285</xdr:rowOff>
    </xdr:from>
    <xdr:to xmlns:xdr="http://schemas.openxmlformats.org/drawingml/2006/spreadsheetDrawing">
      <xdr:col>68</xdr:col>
      <xdr:colOff>203200</xdr:colOff>
      <xdr:row>65</xdr:row>
      <xdr:rowOff>52070</xdr:rowOff>
    </xdr:to>
    <xdr:sp macro="" textlink="">
      <xdr:nvSpPr>
        <xdr:cNvPr id="341" name="楕円 340"/>
        <xdr:cNvSpPr/>
      </xdr:nvSpPr>
      <xdr:spPr>
        <a:xfrm>
          <a:off x="14351000" y="11094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36195</xdr:rowOff>
    </xdr:from>
    <xdr:ext cx="762000" cy="259080"/>
    <xdr:sp macro="" textlink="">
      <xdr:nvSpPr>
        <xdr:cNvPr id="342" name="テキスト ボックス 341"/>
        <xdr:cNvSpPr txBox="1"/>
      </xdr:nvSpPr>
      <xdr:spPr>
        <a:xfrm>
          <a:off x="14020800" y="1118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114300</xdr:rowOff>
    </xdr:from>
    <xdr:to xmlns:xdr="http://schemas.openxmlformats.org/drawingml/2006/spreadsheetDrawing">
      <xdr:col>64</xdr:col>
      <xdr:colOff>152400</xdr:colOff>
      <xdr:row>65</xdr:row>
      <xdr:rowOff>44450</xdr:rowOff>
    </xdr:to>
    <xdr:sp macro="" textlink="">
      <xdr:nvSpPr>
        <xdr:cNvPr id="343" name="楕円 342"/>
        <xdr:cNvSpPr/>
      </xdr:nvSpPr>
      <xdr:spPr>
        <a:xfrm>
          <a:off x="13462000" y="1108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29210</xdr:rowOff>
    </xdr:from>
    <xdr:ext cx="762000" cy="251460"/>
    <xdr:sp macro="" textlink="">
      <xdr:nvSpPr>
        <xdr:cNvPr id="344" name="テキスト ボックス 343"/>
        <xdr:cNvSpPr txBox="1"/>
      </xdr:nvSpPr>
      <xdr:spPr>
        <a:xfrm>
          <a:off x="13131800" y="11173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47" name="テキスト ボックス 346"/>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昨年度と比較して０．４ポイント増加となり、類似団体平均との差は１０．８ポイントと昨年度と比べ０．２ポイント広がった。</a:t>
          </a:r>
        </a:p>
        <a:p>
          <a:r>
            <a:rPr lang="ja-JP" altLang="en-US" sz="1300">
              <a:latin typeface="ＭＳ Ｐゴシック"/>
              <a:ea typeface="ＭＳ Ｐゴシック"/>
            </a:rPr>
            <a:t>　今後は令和９年度までに大規模施設整備を行う中でも、町の財政計画に基づき</a:t>
          </a:r>
          <a:r>
            <a:rPr lang="ja-JP" altLang="en-US" sz="1300">
              <a:solidFill>
                <a:schemeClr val="tx1"/>
              </a:solidFill>
              <a:latin typeface="ＭＳ Ｐゴシック"/>
              <a:ea typeface="ＭＳ Ｐゴシック"/>
            </a:rPr>
            <a:t>地方債の発行抑制を行う等の対策を講じるとともに、下水道</a:t>
          </a:r>
          <a:r>
            <a:rPr kumimoji="1" lang="ja-JP" altLang="en-US" sz="1300">
              <a:solidFill>
                <a:schemeClr val="tx1"/>
              </a:solidFill>
              <a:latin typeface="ＭＳ Ｐゴシック"/>
              <a:ea typeface="ＭＳ Ｐゴシック"/>
            </a:rPr>
            <a:t>道等の公営企業会計にかかる公営企業債の償還が減少に転じる等、準元利償還金が減少することから、令和５年度の比率をピークとして実質公債費比率も減少に転じる見込みである。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1" name="直線コネクタ 360"/>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2" name="テキスト ボックス 361"/>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3" name="直線コネクタ 36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1460"/>
    <xdr:sp macro="" textlink="">
      <xdr:nvSpPr>
        <xdr:cNvPr id="364" name="テキスト ボックス 363"/>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65" name="直線コネクタ 364"/>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66" name="テキスト ボックス 365"/>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7" name="直線コネクタ 36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46355</xdr:rowOff>
    </xdr:from>
    <xdr:to xmlns:xdr="http://schemas.openxmlformats.org/drawingml/2006/spreadsheetDrawing">
      <xdr:col>81</xdr:col>
      <xdr:colOff>44450</xdr:colOff>
      <xdr:row>43</xdr:row>
      <xdr:rowOff>71120</xdr:rowOff>
    </xdr:to>
    <xdr:cxnSp macro="">
      <xdr:nvCxnSpPr>
        <xdr:cNvPr id="369" name="直線コネクタ 368"/>
        <xdr:cNvCxnSpPr/>
      </xdr:nvCxnSpPr>
      <xdr:spPr>
        <a:xfrm flipV="1">
          <a:off x="17018000" y="621855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43180</xdr:rowOff>
    </xdr:from>
    <xdr:ext cx="762000" cy="251460"/>
    <xdr:sp macro="" textlink="">
      <xdr:nvSpPr>
        <xdr:cNvPr id="370" name="公債費負担の状況最小値テキスト"/>
        <xdr:cNvSpPr txBox="1"/>
      </xdr:nvSpPr>
      <xdr:spPr>
        <a:xfrm>
          <a:off x="17106900" y="7415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71120</xdr:rowOff>
    </xdr:from>
    <xdr:to xmlns:xdr="http://schemas.openxmlformats.org/drawingml/2006/spreadsheetDrawing">
      <xdr:col>81</xdr:col>
      <xdr:colOff>133350</xdr:colOff>
      <xdr:row>43</xdr:row>
      <xdr:rowOff>71120</xdr:rowOff>
    </xdr:to>
    <xdr:cxnSp macro="">
      <xdr:nvCxnSpPr>
        <xdr:cNvPr id="371" name="直線コネクタ 370"/>
        <xdr:cNvCxnSpPr/>
      </xdr:nvCxnSpPr>
      <xdr:spPr>
        <a:xfrm>
          <a:off x="16929100" y="744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133350</xdr:rowOff>
    </xdr:from>
    <xdr:ext cx="762000" cy="251460"/>
    <xdr:sp macro="" textlink="">
      <xdr:nvSpPr>
        <xdr:cNvPr id="372" name="公債費負担の状況最大値テキスト"/>
        <xdr:cNvSpPr txBox="1"/>
      </xdr:nvSpPr>
      <xdr:spPr>
        <a:xfrm>
          <a:off x="17106900" y="5962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46355</xdr:rowOff>
    </xdr:from>
    <xdr:to xmlns:xdr="http://schemas.openxmlformats.org/drawingml/2006/spreadsheetDrawing">
      <xdr:col>81</xdr:col>
      <xdr:colOff>133350</xdr:colOff>
      <xdr:row>36</xdr:row>
      <xdr:rowOff>46355</xdr:rowOff>
    </xdr:to>
    <xdr:cxnSp macro="">
      <xdr:nvCxnSpPr>
        <xdr:cNvPr id="373" name="直線コネクタ 372"/>
        <xdr:cNvCxnSpPr/>
      </xdr:nvCxnSpPr>
      <xdr:spPr>
        <a:xfrm>
          <a:off x="16929100" y="621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46990</xdr:rowOff>
    </xdr:from>
    <xdr:to xmlns:xdr="http://schemas.openxmlformats.org/drawingml/2006/spreadsheetDrawing">
      <xdr:col>81</xdr:col>
      <xdr:colOff>44450</xdr:colOff>
      <xdr:row>43</xdr:row>
      <xdr:rowOff>71120</xdr:rowOff>
    </xdr:to>
    <xdr:cxnSp macro="">
      <xdr:nvCxnSpPr>
        <xdr:cNvPr id="374" name="直線コネクタ 373"/>
        <xdr:cNvCxnSpPr/>
      </xdr:nvCxnSpPr>
      <xdr:spPr>
        <a:xfrm>
          <a:off x="16179800" y="74193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71120</xdr:rowOff>
    </xdr:from>
    <xdr:ext cx="762000" cy="259080"/>
    <xdr:sp macro="" textlink="">
      <xdr:nvSpPr>
        <xdr:cNvPr id="375" name="公債費負担の状況平均値テキスト"/>
        <xdr:cNvSpPr txBox="1"/>
      </xdr:nvSpPr>
      <xdr:spPr>
        <a:xfrm>
          <a:off x="17106900" y="658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54610</xdr:rowOff>
    </xdr:from>
    <xdr:to xmlns:xdr="http://schemas.openxmlformats.org/drawingml/2006/spreadsheetDrawing">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46990</xdr:rowOff>
    </xdr:from>
    <xdr:to xmlns:xdr="http://schemas.openxmlformats.org/drawingml/2006/spreadsheetDrawing">
      <xdr:col>77</xdr:col>
      <xdr:colOff>44450</xdr:colOff>
      <xdr:row>43</xdr:row>
      <xdr:rowOff>46990</xdr:rowOff>
    </xdr:to>
    <xdr:cxnSp macro="">
      <xdr:nvCxnSpPr>
        <xdr:cNvPr id="377" name="直線コネクタ 376"/>
        <xdr:cNvCxnSpPr/>
      </xdr:nvCxnSpPr>
      <xdr:spPr>
        <a:xfrm>
          <a:off x="15290800" y="7419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42545</xdr:rowOff>
    </xdr:from>
    <xdr:to xmlns:xdr="http://schemas.openxmlformats.org/drawingml/2006/spreadsheetDrawing">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154940</xdr:rowOff>
    </xdr:from>
    <xdr:ext cx="736600" cy="251460"/>
    <xdr:sp macro="" textlink="">
      <xdr:nvSpPr>
        <xdr:cNvPr id="379" name="テキスト ボックス 378"/>
        <xdr:cNvSpPr txBox="1"/>
      </xdr:nvSpPr>
      <xdr:spPr>
        <a:xfrm>
          <a:off x="15798800" y="64985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34925</xdr:rowOff>
    </xdr:from>
    <xdr:to xmlns:xdr="http://schemas.openxmlformats.org/drawingml/2006/spreadsheetDrawing">
      <xdr:col>72</xdr:col>
      <xdr:colOff>203200</xdr:colOff>
      <xdr:row>43</xdr:row>
      <xdr:rowOff>46990</xdr:rowOff>
    </xdr:to>
    <xdr:cxnSp macro="">
      <xdr:nvCxnSpPr>
        <xdr:cNvPr id="380" name="直線コネクタ 379"/>
        <xdr:cNvCxnSpPr/>
      </xdr:nvCxnSpPr>
      <xdr:spPr>
        <a:xfrm>
          <a:off x="14401800" y="74072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24130</xdr:rowOff>
    </xdr:from>
    <xdr:to xmlns:xdr="http://schemas.openxmlformats.org/drawingml/2006/spreadsheetDrawing">
      <xdr:col>73</xdr:col>
      <xdr:colOff>44450</xdr:colOff>
      <xdr:row>39</xdr:row>
      <xdr:rowOff>125730</xdr:rowOff>
    </xdr:to>
    <xdr:sp macro="" textlink="">
      <xdr:nvSpPr>
        <xdr:cNvPr id="381" name="フローチャート: 判断 380"/>
        <xdr:cNvSpPr/>
      </xdr:nvSpPr>
      <xdr:spPr>
        <a:xfrm>
          <a:off x="15240000" y="671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136525</xdr:rowOff>
    </xdr:from>
    <xdr:ext cx="762000" cy="258445"/>
    <xdr:sp macro="" textlink="">
      <xdr:nvSpPr>
        <xdr:cNvPr id="382" name="テキスト ボックス 381"/>
        <xdr:cNvSpPr txBox="1"/>
      </xdr:nvSpPr>
      <xdr:spPr>
        <a:xfrm>
          <a:off x="14909800" y="648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34925</xdr:rowOff>
    </xdr:from>
    <xdr:to xmlns:xdr="http://schemas.openxmlformats.org/drawingml/2006/spreadsheetDrawing">
      <xdr:col>68</xdr:col>
      <xdr:colOff>152400</xdr:colOff>
      <xdr:row>43</xdr:row>
      <xdr:rowOff>34925</xdr:rowOff>
    </xdr:to>
    <xdr:cxnSp macro="">
      <xdr:nvCxnSpPr>
        <xdr:cNvPr id="383" name="直線コネクタ 382"/>
        <xdr:cNvCxnSpPr/>
      </xdr:nvCxnSpPr>
      <xdr:spPr>
        <a:xfrm>
          <a:off x="13512800" y="7407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635</xdr:rowOff>
    </xdr:from>
    <xdr:to xmlns:xdr="http://schemas.openxmlformats.org/drawingml/2006/spreadsheetDrawing">
      <xdr:col>68</xdr:col>
      <xdr:colOff>203200</xdr:colOff>
      <xdr:row>39</xdr:row>
      <xdr:rowOff>102235</xdr:rowOff>
    </xdr:to>
    <xdr:sp macro="" textlink="">
      <xdr:nvSpPr>
        <xdr:cNvPr id="384" name="フローチャート: 判断 383"/>
        <xdr:cNvSpPr/>
      </xdr:nvSpPr>
      <xdr:spPr>
        <a:xfrm>
          <a:off x="14351000" y="66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112395</xdr:rowOff>
    </xdr:from>
    <xdr:ext cx="762000" cy="251460"/>
    <xdr:sp macro="" textlink="">
      <xdr:nvSpPr>
        <xdr:cNvPr id="385" name="テキスト ボックス 384"/>
        <xdr:cNvSpPr txBox="1"/>
      </xdr:nvSpPr>
      <xdr:spPr>
        <a:xfrm>
          <a:off x="14020800" y="64560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42545</xdr:rowOff>
    </xdr:from>
    <xdr:to xmlns:xdr="http://schemas.openxmlformats.org/drawingml/2006/spreadsheetDrawing">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154940</xdr:rowOff>
    </xdr:from>
    <xdr:ext cx="762000" cy="251460"/>
    <xdr:sp macro="" textlink="">
      <xdr:nvSpPr>
        <xdr:cNvPr id="387" name="テキスト ボックス 386"/>
        <xdr:cNvSpPr txBox="1"/>
      </xdr:nvSpPr>
      <xdr:spPr>
        <a:xfrm>
          <a:off x="13131800" y="6498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8" name="テキスト ボックス 38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9" name="テキスト ボックス 38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0" name="テキスト ボックス 38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1" name="テキスト ボックス 39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2" name="テキスト ボックス 39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20320</xdr:rowOff>
    </xdr:from>
    <xdr:to xmlns:xdr="http://schemas.openxmlformats.org/drawingml/2006/spreadsheetDrawing">
      <xdr:col>81</xdr:col>
      <xdr:colOff>95250</xdr:colOff>
      <xdr:row>43</xdr:row>
      <xdr:rowOff>121920</xdr:rowOff>
    </xdr:to>
    <xdr:sp macro="" textlink="">
      <xdr:nvSpPr>
        <xdr:cNvPr id="393" name="楕円 392"/>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87630</xdr:rowOff>
    </xdr:from>
    <xdr:ext cx="762000" cy="251460"/>
    <xdr:sp macro="" textlink="">
      <xdr:nvSpPr>
        <xdr:cNvPr id="394" name="公債費負担の状況該当値テキスト"/>
        <xdr:cNvSpPr txBox="1"/>
      </xdr:nvSpPr>
      <xdr:spPr>
        <a:xfrm>
          <a:off x="17106900" y="7288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167640</xdr:rowOff>
    </xdr:from>
    <xdr:to xmlns:xdr="http://schemas.openxmlformats.org/drawingml/2006/spreadsheetDrawing">
      <xdr:col>77</xdr:col>
      <xdr:colOff>95250</xdr:colOff>
      <xdr:row>43</xdr:row>
      <xdr:rowOff>97790</xdr:rowOff>
    </xdr:to>
    <xdr:sp macro="" textlink="">
      <xdr:nvSpPr>
        <xdr:cNvPr id="395" name="楕円 394"/>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82550</xdr:rowOff>
    </xdr:from>
    <xdr:ext cx="736600" cy="259080"/>
    <xdr:sp macro="" textlink="">
      <xdr:nvSpPr>
        <xdr:cNvPr id="396" name="テキスト ボックス 395"/>
        <xdr:cNvSpPr txBox="1"/>
      </xdr:nvSpPr>
      <xdr:spPr>
        <a:xfrm>
          <a:off x="15798800" y="7454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167640</xdr:rowOff>
    </xdr:from>
    <xdr:to xmlns:xdr="http://schemas.openxmlformats.org/drawingml/2006/spreadsheetDrawing">
      <xdr:col>73</xdr:col>
      <xdr:colOff>44450</xdr:colOff>
      <xdr:row>43</xdr:row>
      <xdr:rowOff>97790</xdr:rowOff>
    </xdr:to>
    <xdr:sp macro="" textlink="">
      <xdr:nvSpPr>
        <xdr:cNvPr id="397" name="楕円 396"/>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82550</xdr:rowOff>
    </xdr:from>
    <xdr:ext cx="762000" cy="259080"/>
    <xdr:sp macro="" textlink="">
      <xdr:nvSpPr>
        <xdr:cNvPr id="398" name="テキスト ボックス 397"/>
        <xdr:cNvSpPr txBox="1"/>
      </xdr:nvSpPr>
      <xdr:spPr>
        <a:xfrm>
          <a:off x="14909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155575</xdr:rowOff>
    </xdr:from>
    <xdr:to xmlns:xdr="http://schemas.openxmlformats.org/drawingml/2006/spreadsheetDrawing">
      <xdr:col>68</xdr:col>
      <xdr:colOff>203200</xdr:colOff>
      <xdr:row>43</xdr:row>
      <xdr:rowOff>86360</xdr:rowOff>
    </xdr:to>
    <xdr:sp macro="" textlink="">
      <xdr:nvSpPr>
        <xdr:cNvPr id="399" name="楕円 398"/>
        <xdr:cNvSpPr/>
      </xdr:nvSpPr>
      <xdr:spPr>
        <a:xfrm>
          <a:off x="14351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70485</xdr:rowOff>
    </xdr:from>
    <xdr:ext cx="762000" cy="259080"/>
    <xdr:sp macro="" textlink="">
      <xdr:nvSpPr>
        <xdr:cNvPr id="400" name="テキスト ボックス 399"/>
        <xdr:cNvSpPr txBox="1"/>
      </xdr:nvSpPr>
      <xdr:spPr>
        <a:xfrm>
          <a:off x="14020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155575</xdr:rowOff>
    </xdr:from>
    <xdr:to xmlns:xdr="http://schemas.openxmlformats.org/drawingml/2006/spreadsheetDrawing">
      <xdr:col>64</xdr:col>
      <xdr:colOff>152400</xdr:colOff>
      <xdr:row>43</xdr:row>
      <xdr:rowOff>86360</xdr:rowOff>
    </xdr:to>
    <xdr:sp macro="" textlink="">
      <xdr:nvSpPr>
        <xdr:cNvPr id="401" name="楕円 400"/>
        <xdr:cNvSpPr/>
      </xdr:nvSpPr>
      <xdr:spPr>
        <a:xfrm>
          <a:off x="13462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70485</xdr:rowOff>
    </xdr:from>
    <xdr:ext cx="762000" cy="259080"/>
    <xdr:sp macro="" textlink="">
      <xdr:nvSpPr>
        <xdr:cNvPr id="402" name="テキスト ボックス 401"/>
        <xdr:cNvSpPr txBox="1"/>
      </xdr:nvSpPr>
      <xdr:spPr>
        <a:xfrm>
          <a:off x="13131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4" name="テキスト ボックス 40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05" name="テキスト ボックス 404"/>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地方債現在高の減により、昨年度と比較して４．７ポイントの減、</a:t>
          </a:r>
          <a:r>
            <a:rPr kumimoji="1" lang="ja-JP" altLang="en-US" sz="1200">
              <a:latin typeface="ＭＳ Ｐゴシック"/>
              <a:ea typeface="ＭＳ Ｐゴシック"/>
            </a:rPr>
            <a:t>過去最低値の平成２７年度の９３．５％を更新し、京都府平均を下回ったが</a:t>
          </a:r>
          <a:r>
            <a:rPr kumimoji="1" lang="ja-JP" altLang="en-US" sz="1300">
              <a:latin typeface="ＭＳ Ｐゴシック"/>
              <a:ea typeface="ＭＳ Ｐゴシック"/>
            </a:rPr>
            <a:t>、例年同様に類似団体平均を大きく上回っている。</a:t>
          </a:r>
        </a:p>
        <a:p>
          <a:r>
            <a:rPr kumimoji="1" lang="ja-JP" altLang="en-US" sz="1300">
              <a:latin typeface="ＭＳ Ｐゴシック"/>
              <a:ea typeface="ＭＳ Ｐゴシック"/>
            </a:rPr>
            <a:t>　公営企業債繰入が減となるなどのマイナス要因があったが、令和元年度の大規模事業による起債現在高の大幅増の影響により将来負担比率が高い水準で推移することが予想される。今後も事業実施の適正化を図り、財政の健全化に努める。</a:t>
          </a: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16" name="テキスト ボックス 415"/>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7" name="直線コネクタ 41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8" name="テキスト ボックス 41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19" name="直線コネクタ 418"/>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1460"/>
    <xdr:sp macro="" textlink="">
      <xdr:nvSpPr>
        <xdr:cNvPr id="420" name="テキスト ボックス 419"/>
        <xdr:cNvSpPr txBox="1"/>
      </xdr:nvSpPr>
      <xdr:spPr>
        <a:xfrm>
          <a:off x="12065000" y="389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1" name="直線コネクタ 420"/>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22" name="テキスト ボックス 421"/>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3" name="直線コネクタ 422"/>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4" name="テキスト ボックス 423"/>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5" name="直線コネクタ 424"/>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6" name="テキスト ボックス 425"/>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7" name="直線コネクタ 426"/>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8" name="テキスト ボックス 427"/>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29" name="直線コネクタ 428"/>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0" name="テキスト ボックス 429"/>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116840</xdr:rowOff>
    </xdr:to>
    <xdr:cxnSp macro="">
      <xdr:nvCxnSpPr>
        <xdr:cNvPr id="433" name="直線コネクタ 432"/>
        <xdr:cNvCxnSpPr/>
      </xdr:nvCxnSpPr>
      <xdr:spPr>
        <a:xfrm flipV="1">
          <a:off x="17018000" y="2313305"/>
          <a:ext cx="0" cy="1575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88900</xdr:rowOff>
    </xdr:from>
    <xdr:ext cx="762000" cy="251460"/>
    <xdr:sp macro="" textlink="">
      <xdr:nvSpPr>
        <xdr:cNvPr id="434" name="将来負担の状況最小値テキスト"/>
        <xdr:cNvSpPr txBox="1"/>
      </xdr:nvSpPr>
      <xdr:spPr>
        <a:xfrm>
          <a:off x="17106900" y="3860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116840</xdr:rowOff>
    </xdr:from>
    <xdr:to xmlns:xdr="http://schemas.openxmlformats.org/drawingml/2006/spreadsheetDrawing">
      <xdr:col>81</xdr:col>
      <xdr:colOff>133350</xdr:colOff>
      <xdr:row>22</xdr:row>
      <xdr:rowOff>116840</xdr:rowOff>
    </xdr:to>
    <xdr:cxnSp macro="">
      <xdr:nvCxnSpPr>
        <xdr:cNvPr id="435" name="直線コネクタ 434"/>
        <xdr:cNvCxnSpPr/>
      </xdr:nvCxnSpPr>
      <xdr:spPr>
        <a:xfrm>
          <a:off x="16929100" y="388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1460"/>
    <xdr:sp macro="" textlink="">
      <xdr:nvSpPr>
        <xdr:cNvPr id="436" name="将来負担の状況最大値テキスト"/>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7" name="直線コネクタ 436"/>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79375</xdr:rowOff>
    </xdr:from>
    <xdr:to xmlns:xdr="http://schemas.openxmlformats.org/drawingml/2006/spreadsheetDrawing">
      <xdr:col>81</xdr:col>
      <xdr:colOff>44450</xdr:colOff>
      <xdr:row>19</xdr:row>
      <xdr:rowOff>133350</xdr:rowOff>
    </xdr:to>
    <xdr:cxnSp macro="">
      <xdr:nvCxnSpPr>
        <xdr:cNvPr id="438" name="直線コネクタ 437"/>
        <xdr:cNvCxnSpPr/>
      </xdr:nvCxnSpPr>
      <xdr:spPr>
        <a:xfrm flipV="1">
          <a:off x="16179800" y="333692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1460"/>
    <xdr:sp macro="" textlink="">
      <xdr:nvSpPr>
        <xdr:cNvPr id="439" name="将来負担の状況平均値テキスト"/>
        <xdr:cNvSpPr txBox="1"/>
      </xdr:nvSpPr>
      <xdr:spPr>
        <a:xfrm>
          <a:off x="17106900" y="21209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0" name="フローチャート: 判断 439"/>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19</xdr:row>
      <xdr:rowOff>133350</xdr:rowOff>
    </xdr:from>
    <xdr:to xmlns:xdr="http://schemas.openxmlformats.org/drawingml/2006/spreadsheetDrawing">
      <xdr:col>77</xdr:col>
      <xdr:colOff>44450</xdr:colOff>
      <xdr:row>20</xdr:row>
      <xdr:rowOff>50800</xdr:rowOff>
    </xdr:to>
    <xdr:cxnSp macro="">
      <xdr:nvCxnSpPr>
        <xdr:cNvPr id="441" name="直線コネクタ 440"/>
        <xdr:cNvCxnSpPr/>
      </xdr:nvCxnSpPr>
      <xdr:spPr>
        <a:xfrm flipV="1">
          <a:off x="15290800" y="33909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52070</xdr:rowOff>
    </xdr:from>
    <xdr:to xmlns:xdr="http://schemas.openxmlformats.org/drawingml/2006/spreadsheetDrawing">
      <xdr:col>77</xdr:col>
      <xdr:colOff>95250</xdr:colOff>
      <xdr:row>13</xdr:row>
      <xdr:rowOff>153670</xdr:rowOff>
    </xdr:to>
    <xdr:sp macro="" textlink="">
      <xdr:nvSpPr>
        <xdr:cNvPr id="442" name="フローチャート: 判断 441"/>
        <xdr:cNvSpPr/>
      </xdr:nvSpPr>
      <xdr:spPr>
        <a:xfrm>
          <a:off x="16129000" y="228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163830</xdr:rowOff>
    </xdr:from>
    <xdr:ext cx="736600" cy="259080"/>
    <xdr:sp macro="" textlink="">
      <xdr:nvSpPr>
        <xdr:cNvPr id="443" name="テキスト ボックス 442"/>
        <xdr:cNvSpPr txBox="1"/>
      </xdr:nvSpPr>
      <xdr:spPr>
        <a:xfrm>
          <a:off x="15798800" y="2049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50800</xdr:rowOff>
    </xdr:from>
    <xdr:to xmlns:xdr="http://schemas.openxmlformats.org/drawingml/2006/spreadsheetDrawing">
      <xdr:col>72</xdr:col>
      <xdr:colOff>203200</xdr:colOff>
      <xdr:row>21</xdr:row>
      <xdr:rowOff>29845</xdr:rowOff>
    </xdr:to>
    <xdr:cxnSp macro="">
      <xdr:nvCxnSpPr>
        <xdr:cNvPr id="444" name="直線コネクタ 443"/>
        <xdr:cNvCxnSpPr/>
      </xdr:nvCxnSpPr>
      <xdr:spPr>
        <a:xfrm flipV="1">
          <a:off x="14401800" y="347980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86360</xdr:rowOff>
    </xdr:from>
    <xdr:to xmlns:xdr="http://schemas.openxmlformats.org/drawingml/2006/spreadsheetDrawing">
      <xdr:col>73</xdr:col>
      <xdr:colOff>44450</xdr:colOff>
      <xdr:row>14</xdr:row>
      <xdr:rowOff>16510</xdr:rowOff>
    </xdr:to>
    <xdr:sp macro="" textlink="">
      <xdr:nvSpPr>
        <xdr:cNvPr id="445" name="フローチャート: 判断 444"/>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26670</xdr:rowOff>
    </xdr:from>
    <xdr:ext cx="762000" cy="259080"/>
    <xdr:sp macro="" textlink="">
      <xdr:nvSpPr>
        <xdr:cNvPr id="446" name="テキスト ボックス 445"/>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29845</xdr:rowOff>
    </xdr:from>
    <xdr:to xmlns:xdr="http://schemas.openxmlformats.org/drawingml/2006/spreadsheetDrawing">
      <xdr:col>68</xdr:col>
      <xdr:colOff>152400</xdr:colOff>
      <xdr:row>21</xdr:row>
      <xdr:rowOff>126365</xdr:rowOff>
    </xdr:to>
    <xdr:cxnSp macro="">
      <xdr:nvCxnSpPr>
        <xdr:cNvPr id="447" name="直線コネクタ 446"/>
        <xdr:cNvCxnSpPr/>
      </xdr:nvCxnSpPr>
      <xdr:spPr>
        <a:xfrm flipV="1">
          <a:off x="13512800" y="363029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158750</xdr:rowOff>
    </xdr:from>
    <xdr:to xmlns:xdr="http://schemas.openxmlformats.org/drawingml/2006/spreadsheetDrawing">
      <xdr:col>68</xdr:col>
      <xdr:colOff>203200</xdr:colOff>
      <xdr:row>14</xdr:row>
      <xdr:rowOff>88900</xdr:rowOff>
    </xdr:to>
    <xdr:sp macro="" textlink="">
      <xdr:nvSpPr>
        <xdr:cNvPr id="448" name="フローチャート: 判断 447"/>
        <xdr:cNvSpPr/>
      </xdr:nvSpPr>
      <xdr:spPr>
        <a:xfrm>
          <a:off x="14351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99060</xdr:rowOff>
    </xdr:from>
    <xdr:ext cx="762000" cy="251460"/>
    <xdr:sp macro="" textlink="">
      <xdr:nvSpPr>
        <xdr:cNvPr id="449" name="テキスト ボックス 448"/>
        <xdr:cNvSpPr txBox="1"/>
      </xdr:nvSpPr>
      <xdr:spPr>
        <a:xfrm>
          <a:off x="14020800" y="2156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153035</xdr:rowOff>
    </xdr:from>
    <xdr:to xmlns:xdr="http://schemas.openxmlformats.org/drawingml/2006/spreadsheetDrawing">
      <xdr:col>64</xdr:col>
      <xdr:colOff>152400</xdr:colOff>
      <xdr:row>14</xdr:row>
      <xdr:rowOff>83185</xdr:rowOff>
    </xdr:to>
    <xdr:sp macro="" textlink="">
      <xdr:nvSpPr>
        <xdr:cNvPr id="450" name="フローチャート: 判断 449"/>
        <xdr:cNvSpPr/>
      </xdr:nvSpPr>
      <xdr:spPr>
        <a:xfrm>
          <a:off x="13462000" y="23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93345</xdr:rowOff>
    </xdr:from>
    <xdr:ext cx="762000" cy="259080"/>
    <xdr:sp macro="" textlink="">
      <xdr:nvSpPr>
        <xdr:cNvPr id="451" name="テキスト ボックス 450"/>
        <xdr:cNvSpPr txBox="1"/>
      </xdr:nvSpPr>
      <xdr:spPr>
        <a:xfrm>
          <a:off x="13131800" y="2150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29210</xdr:rowOff>
    </xdr:from>
    <xdr:to xmlns:xdr="http://schemas.openxmlformats.org/drawingml/2006/spreadsheetDrawing">
      <xdr:col>81</xdr:col>
      <xdr:colOff>95250</xdr:colOff>
      <xdr:row>19</xdr:row>
      <xdr:rowOff>130175</xdr:rowOff>
    </xdr:to>
    <xdr:sp macro="" textlink="">
      <xdr:nvSpPr>
        <xdr:cNvPr id="457" name="楕円 456"/>
        <xdr:cNvSpPr/>
      </xdr:nvSpPr>
      <xdr:spPr>
        <a:xfrm>
          <a:off x="16967200" y="328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635</xdr:rowOff>
    </xdr:from>
    <xdr:ext cx="762000" cy="259080"/>
    <xdr:sp macro="" textlink="">
      <xdr:nvSpPr>
        <xdr:cNvPr id="458" name="将来負担の状況該当値テキスト"/>
        <xdr:cNvSpPr txBox="1"/>
      </xdr:nvSpPr>
      <xdr:spPr>
        <a:xfrm>
          <a:off x="17106900" y="325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82550</xdr:rowOff>
    </xdr:from>
    <xdr:to xmlns:xdr="http://schemas.openxmlformats.org/drawingml/2006/spreadsheetDrawing">
      <xdr:col>77</xdr:col>
      <xdr:colOff>95250</xdr:colOff>
      <xdr:row>20</xdr:row>
      <xdr:rowOff>12700</xdr:rowOff>
    </xdr:to>
    <xdr:sp macro="" textlink="">
      <xdr:nvSpPr>
        <xdr:cNvPr id="459" name="楕円 458"/>
        <xdr:cNvSpPr/>
      </xdr:nvSpPr>
      <xdr:spPr>
        <a:xfrm>
          <a:off x="16129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168910</xdr:rowOff>
    </xdr:from>
    <xdr:ext cx="736600" cy="251460"/>
    <xdr:sp macro="" textlink="">
      <xdr:nvSpPr>
        <xdr:cNvPr id="460" name="テキスト ボックス 459"/>
        <xdr:cNvSpPr txBox="1"/>
      </xdr:nvSpPr>
      <xdr:spPr>
        <a:xfrm>
          <a:off x="15798800" y="34264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171450</xdr:rowOff>
    </xdr:from>
    <xdr:to xmlns:xdr="http://schemas.openxmlformats.org/drawingml/2006/spreadsheetDrawing">
      <xdr:col>73</xdr:col>
      <xdr:colOff>44450</xdr:colOff>
      <xdr:row>20</xdr:row>
      <xdr:rowOff>101600</xdr:rowOff>
    </xdr:to>
    <xdr:sp macro="" textlink="">
      <xdr:nvSpPr>
        <xdr:cNvPr id="461" name="楕円 460"/>
        <xdr:cNvSpPr/>
      </xdr:nvSpPr>
      <xdr:spPr>
        <a:xfrm>
          <a:off x="15240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86360</xdr:rowOff>
    </xdr:from>
    <xdr:ext cx="762000" cy="251460"/>
    <xdr:sp macro="" textlink="">
      <xdr:nvSpPr>
        <xdr:cNvPr id="462" name="テキスト ボックス 461"/>
        <xdr:cNvSpPr txBox="1"/>
      </xdr:nvSpPr>
      <xdr:spPr>
        <a:xfrm>
          <a:off x="14909800" y="3515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150495</xdr:rowOff>
    </xdr:from>
    <xdr:to xmlns:xdr="http://schemas.openxmlformats.org/drawingml/2006/spreadsheetDrawing">
      <xdr:col>68</xdr:col>
      <xdr:colOff>203200</xdr:colOff>
      <xdr:row>21</xdr:row>
      <xdr:rowOff>80645</xdr:rowOff>
    </xdr:to>
    <xdr:sp macro="" textlink="">
      <xdr:nvSpPr>
        <xdr:cNvPr id="463" name="楕円 462"/>
        <xdr:cNvSpPr/>
      </xdr:nvSpPr>
      <xdr:spPr>
        <a:xfrm>
          <a:off x="14351000" y="35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65405</xdr:rowOff>
    </xdr:from>
    <xdr:ext cx="762000" cy="251460"/>
    <xdr:sp macro="" textlink="">
      <xdr:nvSpPr>
        <xdr:cNvPr id="464" name="テキスト ボックス 463"/>
        <xdr:cNvSpPr txBox="1"/>
      </xdr:nvSpPr>
      <xdr:spPr>
        <a:xfrm>
          <a:off x="14020800" y="36658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75565</xdr:rowOff>
    </xdr:from>
    <xdr:to xmlns:xdr="http://schemas.openxmlformats.org/drawingml/2006/spreadsheetDrawing">
      <xdr:col>64</xdr:col>
      <xdr:colOff>152400</xdr:colOff>
      <xdr:row>22</xdr:row>
      <xdr:rowOff>6350</xdr:rowOff>
    </xdr:to>
    <xdr:sp macro="" textlink="">
      <xdr:nvSpPr>
        <xdr:cNvPr id="465" name="楕円 464"/>
        <xdr:cNvSpPr/>
      </xdr:nvSpPr>
      <xdr:spPr>
        <a:xfrm>
          <a:off x="13462000" y="3676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161925</xdr:rowOff>
    </xdr:from>
    <xdr:ext cx="762000" cy="259080"/>
    <xdr:sp macro="" textlink="">
      <xdr:nvSpPr>
        <xdr:cNvPr id="466" name="テキスト ボックス 465"/>
        <xdr:cNvSpPr txBox="1"/>
      </xdr:nvSpPr>
      <xdr:spPr>
        <a:xfrm>
          <a:off x="13131800" y="376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以後に進めてきた勧奨退職、採用調整等により、類似団体平均とほぼ同数値で推移しており、今後も職員の定員管理とともに、事務事業の効率化による時間外手当の抑制などの人件費の抑制に努めなければならない。</a:t>
          </a: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0380" cy="251460"/>
    <xdr:sp macro="" textlink="">
      <xdr:nvSpPr>
        <xdr:cNvPr id="49" name="テキスト ボックス 48"/>
        <xdr:cNvSpPr txBox="1"/>
      </xdr:nvSpPr>
      <xdr:spPr>
        <a:xfrm>
          <a:off x="254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0380" cy="251460"/>
    <xdr:sp macro="" textlink="">
      <xdr:nvSpPr>
        <xdr:cNvPr id="51" name="テキスト ボックス 50"/>
        <xdr:cNvSpPr txBox="1"/>
      </xdr:nvSpPr>
      <xdr:spPr>
        <a:xfrm>
          <a:off x="254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0380" cy="251460"/>
    <xdr:sp macro="" textlink="">
      <xdr:nvSpPr>
        <xdr:cNvPr id="53" name="テキスト ボックス 52"/>
        <xdr:cNvSpPr txBox="1"/>
      </xdr:nvSpPr>
      <xdr:spPr>
        <a:xfrm>
          <a:off x="254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0380" cy="251460"/>
    <xdr:sp macro="" textlink="">
      <xdr:nvSpPr>
        <xdr:cNvPr id="55" name="テキスト ボックス 54"/>
        <xdr:cNvSpPr txBox="1"/>
      </xdr:nvSpPr>
      <xdr:spPr>
        <a:xfrm>
          <a:off x="254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7" name="テキスト ボックス 56"/>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149860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597916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64770</xdr:rowOff>
    </xdr:from>
    <xdr:ext cx="762000" cy="251460"/>
    <xdr:sp macro="" textlink="">
      <xdr:nvSpPr>
        <xdr:cNvPr id="62" name="人件費最大値テキスト"/>
        <xdr:cNvSpPr txBox="1"/>
      </xdr:nvSpPr>
      <xdr:spPr>
        <a:xfrm>
          <a:off x="4914900" y="5722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149860</xdr:rowOff>
    </xdr:from>
    <xdr:to xmlns:xdr="http://schemas.openxmlformats.org/drawingml/2006/spreadsheetDrawing">
      <xdr:col>24</xdr:col>
      <xdr:colOff>114300</xdr:colOff>
      <xdr:row>34</xdr:row>
      <xdr:rowOff>149860</xdr:rowOff>
    </xdr:to>
    <xdr:cxnSp macro="">
      <xdr:nvCxnSpPr>
        <xdr:cNvPr id="63" name="直線コネクタ 62"/>
        <xdr:cNvCxnSpPr/>
      </xdr:nvCxnSpPr>
      <xdr:spPr>
        <a:xfrm>
          <a:off x="4737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15240</xdr:rowOff>
    </xdr:from>
    <xdr:to xmlns:xdr="http://schemas.openxmlformats.org/drawingml/2006/spreadsheetDrawing">
      <xdr:col>24</xdr:col>
      <xdr:colOff>25400</xdr:colOff>
      <xdr:row>37</xdr:row>
      <xdr:rowOff>55880</xdr:rowOff>
    </xdr:to>
    <xdr:cxnSp macro="">
      <xdr:nvCxnSpPr>
        <xdr:cNvPr id="64" name="直線コネクタ 63"/>
        <xdr:cNvCxnSpPr/>
      </xdr:nvCxnSpPr>
      <xdr:spPr>
        <a:xfrm>
          <a:off x="3987800" y="63588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138430</xdr:rowOff>
    </xdr:from>
    <xdr:ext cx="762000" cy="259080"/>
    <xdr:sp macro="" textlink="">
      <xdr:nvSpPr>
        <xdr:cNvPr id="65" name="人件費平均値テキスト"/>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121920</xdr:rowOff>
    </xdr:from>
    <xdr:to xmlns:xdr="http://schemas.openxmlformats.org/drawingml/2006/spreadsheetDrawing">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15240</xdr:rowOff>
    </xdr:from>
    <xdr:to xmlns:xdr="http://schemas.openxmlformats.org/drawingml/2006/spreadsheetDrawing">
      <xdr:col>19</xdr:col>
      <xdr:colOff>187325</xdr:colOff>
      <xdr:row>37</xdr:row>
      <xdr:rowOff>24130</xdr:rowOff>
    </xdr:to>
    <xdr:cxnSp macro="">
      <xdr:nvCxnSpPr>
        <xdr:cNvPr id="67" name="直線コネクタ 66"/>
        <xdr:cNvCxnSpPr/>
      </xdr:nvCxnSpPr>
      <xdr:spPr>
        <a:xfrm flipV="1">
          <a:off x="3098800" y="63588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117475</xdr:rowOff>
    </xdr:from>
    <xdr:to xmlns:xdr="http://schemas.openxmlformats.org/drawingml/2006/spreadsheetDrawing">
      <xdr:col>20</xdr:col>
      <xdr:colOff>38100</xdr:colOff>
      <xdr:row>37</xdr:row>
      <xdr:rowOff>47625</xdr:rowOff>
    </xdr:to>
    <xdr:sp macro="" textlink="">
      <xdr:nvSpPr>
        <xdr:cNvPr id="68" name="フローチャート: 判断 67"/>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57785</xdr:rowOff>
    </xdr:from>
    <xdr:ext cx="728980" cy="259080"/>
    <xdr:sp macro="" textlink="">
      <xdr:nvSpPr>
        <xdr:cNvPr id="69" name="テキスト ボックス 68"/>
        <xdr:cNvSpPr txBox="1"/>
      </xdr:nvSpPr>
      <xdr:spPr>
        <a:xfrm>
          <a:off x="3606800" y="605853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163830</xdr:rowOff>
    </xdr:from>
    <xdr:to xmlns:xdr="http://schemas.openxmlformats.org/drawingml/2006/spreadsheetDrawing">
      <xdr:col>15</xdr:col>
      <xdr:colOff>98425</xdr:colOff>
      <xdr:row>37</xdr:row>
      <xdr:rowOff>24130</xdr:rowOff>
    </xdr:to>
    <xdr:cxnSp macro="">
      <xdr:nvCxnSpPr>
        <xdr:cNvPr id="70" name="直線コネクタ 69"/>
        <xdr:cNvCxnSpPr/>
      </xdr:nvCxnSpPr>
      <xdr:spPr>
        <a:xfrm>
          <a:off x="2209800" y="63360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71" name="フローチャート: 判断 70"/>
        <xdr:cNvSpPr/>
      </xdr:nvSpPr>
      <xdr:spPr>
        <a:xfrm>
          <a:off x="3048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30480</xdr:rowOff>
    </xdr:from>
    <xdr:ext cx="762000" cy="251460"/>
    <xdr:sp macro="" textlink="">
      <xdr:nvSpPr>
        <xdr:cNvPr id="72" name="テキスト ボックス 71"/>
        <xdr:cNvSpPr txBox="1"/>
      </xdr:nvSpPr>
      <xdr:spPr>
        <a:xfrm>
          <a:off x="2717800" y="6031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21590</xdr:rowOff>
    </xdr:from>
    <xdr:to xmlns:xdr="http://schemas.openxmlformats.org/drawingml/2006/spreadsheetDrawing">
      <xdr:col>11</xdr:col>
      <xdr:colOff>9525</xdr:colOff>
      <xdr:row>36</xdr:row>
      <xdr:rowOff>163830</xdr:rowOff>
    </xdr:to>
    <xdr:cxnSp macro="">
      <xdr:nvCxnSpPr>
        <xdr:cNvPr id="73" name="直線コネクタ 72"/>
        <xdr:cNvCxnSpPr/>
      </xdr:nvCxnSpPr>
      <xdr:spPr>
        <a:xfrm>
          <a:off x="1320800" y="619379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33020</xdr:rowOff>
    </xdr:from>
    <xdr:to xmlns:xdr="http://schemas.openxmlformats.org/drawingml/2006/spreadsheetDrawing">
      <xdr:col>11</xdr:col>
      <xdr:colOff>60325</xdr:colOff>
      <xdr:row>37</xdr:row>
      <xdr:rowOff>134620</xdr:rowOff>
    </xdr:to>
    <xdr:sp macro="" textlink="">
      <xdr:nvSpPr>
        <xdr:cNvPr id="74" name="フローチャート: 判断 73"/>
        <xdr:cNvSpPr/>
      </xdr:nvSpPr>
      <xdr:spPr>
        <a:xfrm>
          <a:off x="21590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119380</xdr:rowOff>
    </xdr:from>
    <xdr:ext cx="754380" cy="259080"/>
    <xdr:sp macro="" textlink="">
      <xdr:nvSpPr>
        <xdr:cNvPr id="75" name="テキスト ボックス 74"/>
        <xdr:cNvSpPr txBox="1"/>
      </xdr:nvSpPr>
      <xdr:spPr>
        <a:xfrm>
          <a:off x="1828800" y="64630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48895</xdr:rowOff>
    </xdr:from>
    <xdr:to xmlns:xdr="http://schemas.openxmlformats.org/drawingml/2006/spreadsheetDrawing">
      <xdr:col>6</xdr:col>
      <xdr:colOff>171450</xdr:colOff>
      <xdr:row>36</xdr:row>
      <xdr:rowOff>150495</xdr:rowOff>
    </xdr:to>
    <xdr:sp macro="" textlink="">
      <xdr:nvSpPr>
        <xdr:cNvPr id="76" name="フローチャート: 判断 75"/>
        <xdr:cNvSpPr/>
      </xdr:nvSpPr>
      <xdr:spPr>
        <a:xfrm>
          <a:off x="1270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135255</xdr:rowOff>
    </xdr:from>
    <xdr:ext cx="754380" cy="251460"/>
    <xdr:sp macro="" textlink="">
      <xdr:nvSpPr>
        <xdr:cNvPr id="77" name="テキスト ボックス 76"/>
        <xdr:cNvSpPr txBox="1"/>
      </xdr:nvSpPr>
      <xdr:spPr>
        <a:xfrm>
          <a:off x="939800" y="63074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0" name="テキスト ボックス 79"/>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5080</xdr:rowOff>
    </xdr:from>
    <xdr:to xmlns:xdr="http://schemas.openxmlformats.org/drawingml/2006/spreadsheetDrawing">
      <xdr:col>24</xdr:col>
      <xdr:colOff>76200</xdr:colOff>
      <xdr:row>37</xdr:row>
      <xdr:rowOff>106680</xdr:rowOff>
    </xdr:to>
    <xdr:sp macro="" textlink="">
      <xdr:nvSpPr>
        <xdr:cNvPr id="83" name="楕円 82"/>
        <xdr:cNvSpPr/>
      </xdr:nvSpPr>
      <xdr:spPr>
        <a:xfrm>
          <a:off x="47752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148590</xdr:rowOff>
    </xdr:from>
    <xdr:ext cx="762000" cy="259080"/>
    <xdr:sp macro="" textlink="">
      <xdr:nvSpPr>
        <xdr:cNvPr id="84" name="人件費該当値テキスト"/>
        <xdr:cNvSpPr txBox="1"/>
      </xdr:nvSpPr>
      <xdr:spPr>
        <a:xfrm>
          <a:off x="49149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135890</xdr:rowOff>
    </xdr:from>
    <xdr:to xmlns:xdr="http://schemas.openxmlformats.org/drawingml/2006/spreadsheetDrawing">
      <xdr:col>20</xdr:col>
      <xdr:colOff>38100</xdr:colOff>
      <xdr:row>37</xdr:row>
      <xdr:rowOff>66040</xdr:rowOff>
    </xdr:to>
    <xdr:sp macro="" textlink="">
      <xdr:nvSpPr>
        <xdr:cNvPr id="85" name="楕円 84"/>
        <xdr:cNvSpPr/>
      </xdr:nvSpPr>
      <xdr:spPr>
        <a:xfrm>
          <a:off x="3937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50800</xdr:rowOff>
    </xdr:from>
    <xdr:ext cx="728980" cy="259080"/>
    <xdr:sp macro="" textlink="">
      <xdr:nvSpPr>
        <xdr:cNvPr id="86" name="テキスト ボックス 85"/>
        <xdr:cNvSpPr txBox="1"/>
      </xdr:nvSpPr>
      <xdr:spPr>
        <a:xfrm>
          <a:off x="3606800" y="63944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87" name="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88" name="テキスト ボックス 87"/>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113030</xdr:rowOff>
    </xdr:from>
    <xdr:to xmlns:xdr="http://schemas.openxmlformats.org/drawingml/2006/spreadsheetDrawing">
      <xdr:col>11</xdr:col>
      <xdr:colOff>60325</xdr:colOff>
      <xdr:row>37</xdr:row>
      <xdr:rowOff>43180</xdr:rowOff>
    </xdr:to>
    <xdr:sp macro="" textlink="">
      <xdr:nvSpPr>
        <xdr:cNvPr id="89" name="楕円 88"/>
        <xdr:cNvSpPr/>
      </xdr:nvSpPr>
      <xdr:spPr>
        <a:xfrm>
          <a:off x="2159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53340</xdr:rowOff>
    </xdr:from>
    <xdr:ext cx="754380" cy="251460"/>
    <xdr:sp macro="" textlink="">
      <xdr:nvSpPr>
        <xdr:cNvPr id="90" name="テキスト ボックス 89"/>
        <xdr:cNvSpPr txBox="1"/>
      </xdr:nvSpPr>
      <xdr:spPr>
        <a:xfrm>
          <a:off x="1828800" y="605409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142240</xdr:rowOff>
    </xdr:from>
    <xdr:to xmlns:xdr="http://schemas.openxmlformats.org/drawingml/2006/spreadsheetDrawing">
      <xdr:col>6</xdr:col>
      <xdr:colOff>171450</xdr:colOff>
      <xdr:row>36</xdr:row>
      <xdr:rowOff>72390</xdr:rowOff>
    </xdr:to>
    <xdr:sp macro="" textlink="">
      <xdr:nvSpPr>
        <xdr:cNvPr id="91" name="楕円 90"/>
        <xdr:cNvSpPr/>
      </xdr:nvSpPr>
      <xdr:spPr>
        <a:xfrm>
          <a:off x="1270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82550</xdr:rowOff>
    </xdr:from>
    <xdr:ext cx="754380" cy="259080"/>
    <xdr:sp macro="" textlink="">
      <xdr:nvSpPr>
        <xdr:cNvPr id="92" name="テキスト ボックス 91"/>
        <xdr:cNvSpPr txBox="1"/>
      </xdr:nvSpPr>
      <xdr:spPr>
        <a:xfrm>
          <a:off x="939800" y="59118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類似団体平均と比べ７．４ポイント低い水準にあり、前年比では０．７ポイントの減となっている。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一部の公共施設が町直営となり指定管理料が減少したことが要因である。　</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引き続き、機能が重複する施設を整理、統合といった抜本的な改革を進めていく必要がある。</a:t>
          </a: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4" name="テキスト ボックス 103"/>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6" name="テキスト ボックス 105"/>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08" name="テキスト ボックス 107"/>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0" name="テキスト ボックス 109"/>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2" name="テキスト ボックス 111"/>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4" name="テキスト ボックス 113"/>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16" name="テキスト ボックス 115"/>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18" name="テキスト ボックス 117"/>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149860</xdr:rowOff>
    </xdr:from>
    <xdr:to xmlns:xdr="http://schemas.openxmlformats.org/drawingml/2006/spreadsheetDrawing">
      <xdr:col>82</xdr:col>
      <xdr:colOff>107950</xdr:colOff>
      <xdr:row>20</xdr:row>
      <xdr:rowOff>81280</xdr:rowOff>
    </xdr:to>
    <xdr:cxnSp macro="">
      <xdr:nvCxnSpPr>
        <xdr:cNvPr id="120" name="直線コネクタ 119"/>
        <xdr:cNvCxnSpPr/>
      </xdr:nvCxnSpPr>
      <xdr:spPr>
        <a:xfrm flipV="1">
          <a:off x="16510000" y="22072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53340</xdr:rowOff>
    </xdr:from>
    <xdr:ext cx="762000" cy="251460"/>
    <xdr:sp macro="" textlink="">
      <xdr:nvSpPr>
        <xdr:cNvPr id="121" name="物件費最小値テキスト"/>
        <xdr:cNvSpPr txBox="1"/>
      </xdr:nvSpPr>
      <xdr:spPr>
        <a:xfrm>
          <a:off x="16598900" y="3482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81280</xdr:rowOff>
    </xdr:from>
    <xdr:to xmlns:xdr="http://schemas.openxmlformats.org/drawingml/2006/spreadsheetDrawing">
      <xdr:col>82</xdr:col>
      <xdr:colOff>196850</xdr:colOff>
      <xdr:row>20</xdr:row>
      <xdr:rowOff>81280</xdr:rowOff>
    </xdr:to>
    <xdr:cxnSp macro="">
      <xdr:nvCxnSpPr>
        <xdr:cNvPr id="122" name="直線コネクタ 121"/>
        <xdr:cNvCxnSpPr/>
      </xdr:nvCxnSpPr>
      <xdr:spPr>
        <a:xfrm>
          <a:off x="16421100" y="351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64770</xdr:rowOff>
    </xdr:from>
    <xdr:ext cx="762000" cy="251460"/>
    <xdr:sp macro="" textlink="">
      <xdr:nvSpPr>
        <xdr:cNvPr id="123" name="物件費最大値テキスト"/>
        <xdr:cNvSpPr txBox="1"/>
      </xdr:nvSpPr>
      <xdr:spPr>
        <a:xfrm>
          <a:off x="16598900" y="1950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149860</xdr:rowOff>
    </xdr:from>
    <xdr:to xmlns:xdr="http://schemas.openxmlformats.org/drawingml/2006/spreadsheetDrawing">
      <xdr:col>82</xdr:col>
      <xdr:colOff>196850</xdr:colOff>
      <xdr:row>12</xdr:row>
      <xdr:rowOff>149860</xdr:rowOff>
    </xdr:to>
    <xdr:cxnSp macro="">
      <xdr:nvCxnSpPr>
        <xdr:cNvPr id="124" name="直線コネクタ 123"/>
        <xdr:cNvCxnSpPr/>
      </xdr:nvCxnSpPr>
      <xdr:spPr>
        <a:xfrm>
          <a:off x="16421100" y="220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12</xdr:row>
      <xdr:rowOff>157480</xdr:rowOff>
    </xdr:from>
    <xdr:to xmlns:xdr="http://schemas.openxmlformats.org/drawingml/2006/spreadsheetDrawing">
      <xdr:col>82</xdr:col>
      <xdr:colOff>107950</xdr:colOff>
      <xdr:row>13</xdr:row>
      <xdr:rowOff>39370</xdr:rowOff>
    </xdr:to>
    <xdr:cxnSp macro="">
      <xdr:nvCxnSpPr>
        <xdr:cNvPr id="125" name="直線コネクタ 124"/>
        <xdr:cNvCxnSpPr/>
      </xdr:nvCxnSpPr>
      <xdr:spPr>
        <a:xfrm flipV="1">
          <a:off x="15671800" y="22148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128270</xdr:rowOff>
    </xdr:from>
    <xdr:ext cx="762000" cy="259080"/>
    <xdr:sp macro="" textlink="">
      <xdr:nvSpPr>
        <xdr:cNvPr id="126" name="物件費平均値テキスト"/>
        <xdr:cNvSpPr txBox="1"/>
      </xdr:nvSpPr>
      <xdr:spPr>
        <a:xfrm>
          <a:off x="16598900" y="2700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156210</xdr:rowOff>
    </xdr:from>
    <xdr:to xmlns:xdr="http://schemas.openxmlformats.org/drawingml/2006/spreadsheetDrawing">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1270</xdr:rowOff>
    </xdr:from>
    <xdr:to xmlns:xdr="http://schemas.openxmlformats.org/drawingml/2006/spreadsheetDrawing">
      <xdr:col>78</xdr:col>
      <xdr:colOff>69850</xdr:colOff>
      <xdr:row>13</xdr:row>
      <xdr:rowOff>39370</xdr:rowOff>
    </xdr:to>
    <xdr:cxnSp macro="">
      <xdr:nvCxnSpPr>
        <xdr:cNvPr id="128" name="直線コネクタ 127"/>
        <xdr:cNvCxnSpPr/>
      </xdr:nvCxnSpPr>
      <xdr:spPr>
        <a:xfrm>
          <a:off x="14782800" y="22301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118110</xdr:rowOff>
    </xdr:from>
    <xdr:to xmlns:xdr="http://schemas.openxmlformats.org/drawingml/2006/spreadsheetDrawing">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33020</xdr:rowOff>
    </xdr:from>
    <xdr:ext cx="736600" cy="259080"/>
    <xdr:sp macro="" textlink="">
      <xdr:nvSpPr>
        <xdr:cNvPr id="130" name="テキスト ボックス 129"/>
        <xdr:cNvSpPr txBox="1"/>
      </xdr:nvSpPr>
      <xdr:spPr>
        <a:xfrm>
          <a:off x="15290800" y="277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1270</xdr:rowOff>
    </xdr:from>
    <xdr:to xmlns:xdr="http://schemas.openxmlformats.org/drawingml/2006/spreadsheetDrawing">
      <xdr:col>73</xdr:col>
      <xdr:colOff>180975</xdr:colOff>
      <xdr:row>13</xdr:row>
      <xdr:rowOff>46990</xdr:rowOff>
    </xdr:to>
    <xdr:cxnSp macro="">
      <xdr:nvCxnSpPr>
        <xdr:cNvPr id="131" name="直線コネクタ 130"/>
        <xdr:cNvCxnSpPr/>
      </xdr:nvCxnSpPr>
      <xdr:spPr>
        <a:xfrm flipV="1">
          <a:off x="13893800" y="22301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26670</xdr:rowOff>
    </xdr:from>
    <xdr:to xmlns:xdr="http://schemas.openxmlformats.org/drawingml/2006/spreadsheetDrawing">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113030</xdr:rowOff>
    </xdr:from>
    <xdr:ext cx="762000" cy="259080"/>
    <xdr:sp macro="" textlink="">
      <xdr:nvSpPr>
        <xdr:cNvPr id="133" name="テキスト ボックス 132"/>
        <xdr:cNvSpPr txBox="1"/>
      </xdr:nvSpPr>
      <xdr:spPr>
        <a:xfrm>
          <a:off x="14401800" y="26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46990</xdr:rowOff>
    </xdr:from>
    <xdr:to xmlns:xdr="http://schemas.openxmlformats.org/drawingml/2006/spreadsheetDrawing">
      <xdr:col>69</xdr:col>
      <xdr:colOff>92075</xdr:colOff>
      <xdr:row>14</xdr:row>
      <xdr:rowOff>119380</xdr:rowOff>
    </xdr:to>
    <xdr:cxnSp macro="">
      <xdr:nvCxnSpPr>
        <xdr:cNvPr id="134" name="直線コネクタ 133"/>
        <xdr:cNvCxnSpPr/>
      </xdr:nvCxnSpPr>
      <xdr:spPr>
        <a:xfrm flipV="1">
          <a:off x="13004800" y="227584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3810</xdr:rowOff>
    </xdr:from>
    <xdr:to xmlns:xdr="http://schemas.openxmlformats.org/drawingml/2006/spreadsheetDrawing">
      <xdr:col>69</xdr:col>
      <xdr:colOff>142875</xdr:colOff>
      <xdr:row>15</xdr:row>
      <xdr:rowOff>105410</xdr:rowOff>
    </xdr:to>
    <xdr:sp macro="" textlink="">
      <xdr:nvSpPr>
        <xdr:cNvPr id="135" name="フローチャート: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90170</xdr:rowOff>
    </xdr:from>
    <xdr:ext cx="754380" cy="259080"/>
    <xdr:sp macro="" textlink="">
      <xdr:nvSpPr>
        <xdr:cNvPr id="136" name="テキスト ボックス 135"/>
        <xdr:cNvSpPr txBox="1"/>
      </xdr:nvSpPr>
      <xdr:spPr>
        <a:xfrm>
          <a:off x="13512800" y="26619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125730</xdr:rowOff>
    </xdr:from>
    <xdr:to xmlns:xdr="http://schemas.openxmlformats.org/drawingml/2006/spreadsheetDrawing">
      <xdr:col>65</xdr:col>
      <xdr:colOff>53975</xdr:colOff>
      <xdr:row>16</xdr:row>
      <xdr:rowOff>55880</xdr:rowOff>
    </xdr:to>
    <xdr:sp macro="" textlink="">
      <xdr:nvSpPr>
        <xdr:cNvPr id="137" name="フローチャート: 判断 136"/>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40640</xdr:rowOff>
    </xdr:from>
    <xdr:ext cx="762000" cy="251460"/>
    <xdr:sp macro="" textlink="">
      <xdr:nvSpPr>
        <xdr:cNvPr id="138" name="テキスト ボックス 137"/>
        <xdr:cNvSpPr txBox="1"/>
      </xdr:nvSpPr>
      <xdr:spPr>
        <a:xfrm>
          <a:off x="12623800" y="2783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0" name="テキスト ボックス 139"/>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1" name="テキスト ボックス 140"/>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3" name="テキスト ボックス 142"/>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12</xdr:row>
      <xdr:rowOff>106680</xdr:rowOff>
    </xdr:from>
    <xdr:to xmlns:xdr="http://schemas.openxmlformats.org/drawingml/2006/spreadsheetDrawing">
      <xdr:col>82</xdr:col>
      <xdr:colOff>158750</xdr:colOff>
      <xdr:row>13</xdr:row>
      <xdr:rowOff>36830</xdr:rowOff>
    </xdr:to>
    <xdr:sp macro="" textlink="">
      <xdr:nvSpPr>
        <xdr:cNvPr id="144" name="楕円 143"/>
        <xdr:cNvSpPr/>
      </xdr:nvSpPr>
      <xdr:spPr>
        <a:xfrm>
          <a:off x="164592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15240</xdr:rowOff>
    </xdr:from>
    <xdr:ext cx="762000" cy="259080"/>
    <xdr:sp macro="" textlink="">
      <xdr:nvSpPr>
        <xdr:cNvPr id="145" name="物件費該当値テキスト"/>
        <xdr:cNvSpPr txBox="1"/>
      </xdr:nvSpPr>
      <xdr:spPr>
        <a:xfrm>
          <a:off x="16598900" y="20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12</xdr:row>
      <xdr:rowOff>160020</xdr:rowOff>
    </xdr:from>
    <xdr:to xmlns:xdr="http://schemas.openxmlformats.org/drawingml/2006/spreadsheetDrawing">
      <xdr:col>78</xdr:col>
      <xdr:colOff>120650</xdr:colOff>
      <xdr:row>13</xdr:row>
      <xdr:rowOff>90170</xdr:rowOff>
    </xdr:to>
    <xdr:sp macro="" textlink="">
      <xdr:nvSpPr>
        <xdr:cNvPr id="146" name="楕円 145"/>
        <xdr:cNvSpPr/>
      </xdr:nvSpPr>
      <xdr:spPr>
        <a:xfrm>
          <a:off x="15621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100330</xdr:rowOff>
    </xdr:from>
    <xdr:ext cx="736600" cy="251460"/>
    <xdr:sp macro="" textlink="">
      <xdr:nvSpPr>
        <xdr:cNvPr id="147" name="テキスト ボックス 146"/>
        <xdr:cNvSpPr txBox="1"/>
      </xdr:nvSpPr>
      <xdr:spPr>
        <a:xfrm>
          <a:off x="15290800" y="19862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121920</xdr:rowOff>
    </xdr:from>
    <xdr:to xmlns:xdr="http://schemas.openxmlformats.org/drawingml/2006/spreadsheetDrawing">
      <xdr:col>74</xdr:col>
      <xdr:colOff>31750</xdr:colOff>
      <xdr:row>13</xdr:row>
      <xdr:rowOff>52070</xdr:rowOff>
    </xdr:to>
    <xdr:sp macro="" textlink="">
      <xdr:nvSpPr>
        <xdr:cNvPr id="148" name="楕円 147"/>
        <xdr:cNvSpPr/>
      </xdr:nvSpPr>
      <xdr:spPr>
        <a:xfrm>
          <a:off x="14732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62230</xdr:rowOff>
    </xdr:from>
    <xdr:ext cx="762000" cy="259080"/>
    <xdr:sp macro="" textlink="">
      <xdr:nvSpPr>
        <xdr:cNvPr id="149" name="テキスト ボックス 148"/>
        <xdr:cNvSpPr txBox="1"/>
      </xdr:nvSpPr>
      <xdr:spPr>
        <a:xfrm>
          <a:off x="14401800" y="19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167640</xdr:rowOff>
    </xdr:from>
    <xdr:to xmlns:xdr="http://schemas.openxmlformats.org/drawingml/2006/spreadsheetDrawing">
      <xdr:col>69</xdr:col>
      <xdr:colOff>142875</xdr:colOff>
      <xdr:row>13</xdr:row>
      <xdr:rowOff>97790</xdr:rowOff>
    </xdr:to>
    <xdr:sp macro="" textlink="">
      <xdr:nvSpPr>
        <xdr:cNvPr id="150" name="楕円 149"/>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107950</xdr:rowOff>
    </xdr:from>
    <xdr:ext cx="754380" cy="259080"/>
    <xdr:sp macro="" textlink="">
      <xdr:nvSpPr>
        <xdr:cNvPr id="151" name="テキスト ボックス 150"/>
        <xdr:cNvSpPr txBox="1"/>
      </xdr:nvSpPr>
      <xdr:spPr>
        <a:xfrm>
          <a:off x="13512800" y="19939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68580</xdr:rowOff>
    </xdr:from>
    <xdr:to xmlns:xdr="http://schemas.openxmlformats.org/drawingml/2006/spreadsheetDrawing">
      <xdr:col>65</xdr:col>
      <xdr:colOff>53975</xdr:colOff>
      <xdr:row>14</xdr:row>
      <xdr:rowOff>170180</xdr:rowOff>
    </xdr:to>
    <xdr:sp macro="" textlink="">
      <xdr:nvSpPr>
        <xdr:cNvPr id="152" name="楕円 151"/>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8890</xdr:rowOff>
    </xdr:from>
    <xdr:ext cx="762000" cy="251460"/>
    <xdr:sp macro="" textlink="">
      <xdr:nvSpPr>
        <xdr:cNvPr id="153" name="テキスト ボックス 152"/>
        <xdr:cNvSpPr txBox="1"/>
      </xdr:nvSpPr>
      <xdr:spPr>
        <a:xfrm>
          <a:off x="12623800" y="2237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子育て支援事業（児童生徒医療費の軽減）など、町独自の福祉施策を実施しているものの、人口減少による影響で類似団体平均より４．４ポイント減となっている。</a:t>
          </a: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5" name="テキスト ボックス 164"/>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67" name="テキスト ボックス 166"/>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69" name="テキスト ボックス 168"/>
        <xdr:cNvSpPr txBox="1"/>
      </xdr:nvSpPr>
      <xdr:spPr>
        <a:xfrm>
          <a:off x="254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71" name="テキスト ボックス 170"/>
        <xdr:cNvSpPr txBox="1"/>
      </xdr:nvSpPr>
      <xdr:spPr>
        <a:xfrm>
          <a:off x="254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3" name="テキスト ボックス 172"/>
        <xdr:cNvSpPr txBox="1"/>
      </xdr:nvSpPr>
      <xdr:spPr>
        <a:xfrm>
          <a:off x="254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75" name="テキスト ボックス 174"/>
        <xdr:cNvSpPr txBox="1"/>
      </xdr:nvSpPr>
      <xdr:spPr>
        <a:xfrm>
          <a:off x="254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77" name="テキスト ボックス 176"/>
        <xdr:cNvSpPr txBox="1"/>
      </xdr:nvSpPr>
      <xdr:spPr>
        <a:xfrm>
          <a:off x="254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79" name="テキスト ボックス 178"/>
        <xdr:cNvSpPr txBox="1"/>
      </xdr:nvSpPr>
      <xdr:spPr>
        <a:xfrm>
          <a:off x="254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1" name="テキスト ボックス 180"/>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113665</xdr:rowOff>
    </xdr:to>
    <xdr:cxnSp macro="">
      <xdr:nvCxnSpPr>
        <xdr:cNvPr id="183" name="直線コネクタ 182"/>
        <xdr:cNvCxnSpPr/>
      </xdr:nvCxnSpPr>
      <xdr:spPr>
        <a:xfrm flipV="1">
          <a:off x="4826000" y="90805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1460"/>
    <xdr:sp macro="" textlink="">
      <xdr:nvSpPr>
        <xdr:cNvPr id="184" name="扶助費最小値テキスト"/>
        <xdr:cNvSpPr txBox="1"/>
      </xdr:nvSpPr>
      <xdr:spPr>
        <a:xfrm>
          <a:off x="4914900"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5" name="直線コネクタ 184"/>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6"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7" name="直線コネクタ 186"/>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40640</xdr:rowOff>
    </xdr:from>
    <xdr:to xmlns:xdr="http://schemas.openxmlformats.org/drawingml/2006/spreadsheetDrawing">
      <xdr:col>24</xdr:col>
      <xdr:colOff>25400</xdr:colOff>
      <xdr:row>54</xdr:row>
      <xdr:rowOff>40640</xdr:rowOff>
    </xdr:to>
    <xdr:cxnSp macro="">
      <xdr:nvCxnSpPr>
        <xdr:cNvPr id="188" name="直線コネクタ 187"/>
        <xdr:cNvCxnSpPr/>
      </xdr:nvCxnSpPr>
      <xdr:spPr>
        <a:xfrm>
          <a:off x="3987800" y="9298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97790</xdr:rowOff>
    </xdr:from>
    <xdr:ext cx="762000" cy="251460"/>
    <xdr:sp macro="" textlink="">
      <xdr:nvSpPr>
        <xdr:cNvPr id="189" name="扶助費平均値テキスト"/>
        <xdr:cNvSpPr txBox="1"/>
      </xdr:nvSpPr>
      <xdr:spPr>
        <a:xfrm>
          <a:off x="4914900" y="96989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125095</xdr:rowOff>
    </xdr:from>
    <xdr:to xmlns:xdr="http://schemas.openxmlformats.org/drawingml/2006/spreadsheetDrawing">
      <xdr:col>24</xdr:col>
      <xdr:colOff>76200</xdr:colOff>
      <xdr:row>57</xdr:row>
      <xdr:rowOff>55245</xdr:rowOff>
    </xdr:to>
    <xdr:sp macro="" textlink="">
      <xdr:nvSpPr>
        <xdr:cNvPr id="190" name="フローチャート: 判断 189"/>
        <xdr:cNvSpPr/>
      </xdr:nvSpPr>
      <xdr:spPr>
        <a:xfrm>
          <a:off x="4775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18415</xdr:rowOff>
    </xdr:from>
    <xdr:to xmlns:xdr="http://schemas.openxmlformats.org/drawingml/2006/spreadsheetDrawing">
      <xdr:col>19</xdr:col>
      <xdr:colOff>187325</xdr:colOff>
      <xdr:row>54</xdr:row>
      <xdr:rowOff>40640</xdr:rowOff>
    </xdr:to>
    <xdr:cxnSp macro="">
      <xdr:nvCxnSpPr>
        <xdr:cNvPr id="191" name="直線コネクタ 190"/>
        <xdr:cNvCxnSpPr/>
      </xdr:nvCxnSpPr>
      <xdr:spPr>
        <a:xfrm>
          <a:off x="3098800" y="92767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2" name="フローチャート: 判断 191"/>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28980" cy="251460"/>
    <xdr:sp macro="" textlink="">
      <xdr:nvSpPr>
        <xdr:cNvPr id="193" name="テキスト ボックス 192"/>
        <xdr:cNvSpPr txBox="1"/>
      </xdr:nvSpPr>
      <xdr:spPr>
        <a:xfrm>
          <a:off x="3606800" y="974725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18415</xdr:rowOff>
    </xdr:from>
    <xdr:to xmlns:xdr="http://schemas.openxmlformats.org/drawingml/2006/spreadsheetDrawing">
      <xdr:col>15</xdr:col>
      <xdr:colOff>98425</xdr:colOff>
      <xdr:row>54</xdr:row>
      <xdr:rowOff>137795</xdr:rowOff>
    </xdr:to>
    <xdr:cxnSp macro="">
      <xdr:nvCxnSpPr>
        <xdr:cNvPr id="194" name="直線コネクタ 193"/>
        <xdr:cNvCxnSpPr/>
      </xdr:nvCxnSpPr>
      <xdr:spPr>
        <a:xfrm flipV="1">
          <a:off x="2209800" y="927671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5" name="フローチャート: 判断 194"/>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92075</xdr:rowOff>
    </xdr:from>
    <xdr:ext cx="762000" cy="259080"/>
    <xdr:sp macro="" textlink="">
      <xdr:nvSpPr>
        <xdr:cNvPr id="196" name="テキスト ボックス 195"/>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137795</xdr:rowOff>
    </xdr:from>
    <xdr:to xmlns:xdr="http://schemas.openxmlformats.org/drawingml/2006/spreadsheetDrawing">
      <xdr:col>11</xdr:col>
      <xdr:colOff>9525</xdr:colOff>
      <xdr:row>55</xdr:row>
      <xdr:rowOff>107950</xdr:rowOff>
    </xdr:to>
    <xdr:cxnSp macro="">
      <xdr:nvCxnSpPr>
        <xdr:cNvPr id="197" name="直線コネクタ 196"/>
        <xdr:cNvCxnSpPr/>
      </xdr:nvCxnSpPr>
      <xdr:spPr>
        <a:xfrm flipV="1">
          <a:off x="1320800" y="93960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198" name="フローチャート: 判断 197"/>
        <xdr:cNvSpPr/>
      </xdr:nvSpPr>
      <xdr:spPr>
        <a:xfrm>
          <a:off x="2159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15875</xdr:rowOff>
    </xdr:from>
    <xdr:ext cx="754380" cy="259080"/>
    <xdr:sp macro="" textlink="">
      <xdr:nvSpPr>
        <xdr:cNvPr id="199" name="テキスト ボックス 198"/>
        <xdr:cNvSpPr txBox="1"/>
      </xdr:nvSpPr>
      <xdr:spPr>
        <a:xfrm>
          <a:off x="1828800" y="96170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122555</xdr:rowOff>
    </xdr:from>
    <xdr:to xmlns:xdr="http://schemas.openxmlformats.org/drawingml/2006/spreadsheetDrawing">
      <xdr:col>6</xdr:col>
      <xdr:colOff>171450</xdr:colOff>
      <xdr:row>56</xdr:row>
      <xdr:rowOff>52705</xdr:rowOff>
    </xdr:to>
    <xdr:sp macro="" textlink="">
      <xdr:nvSpPr>
        <xdr:cNvPr id="200" name="フローチャート: 判断 199"/>
        <xdr:cNvSpPr/>
      </xdr:nvSpPr>
      <xdr:spPr>
        <a:xfrm>
          <a:off x="12700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37465</xdr:rowOff>
    </xdr:from>
    <xdr:ext cx="754380" cy="259080"/>
    <xdr:sp macro="" textlink="">
      <xdr:nvSpPr>
        <xdr:cNvPr id="201" name="テキスト ボックス 200"/>
        <xdr:cNvSpPr txBox="1"/>
      </xdr:nvSpPr>
      <xdr:spPr>
        <a:xfrm>
          <a:off x="939800" y="963866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4" name="テキスト ボックス 203"/>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160655</xdr:rowOff>
    </xdr:from>
    <xdr:to xmlns:xdr="http://schemas.openxmlformats.org/drawingml/2006/spreadsheetDrawing">
      <xdr:col>24</xdr:col>
      <xdr:colOff>76200</xdr:colOff>
      <xdr:row>54</xdr:row>
      <xdr:rowOff>90805</xdr:rowOff>
    </xdr:to>
    <xdr:sp macro="" textlink="">
      <xdr:nvSpPr>
        <xdr:cNvPr id="207" name="楕円 206"/>
        <xdr:cNvSpPr/>
      </xdr:nvSpPr>
      <xdr:spPr>
        <a:xfrm>
          <a:off x="47752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6350</xdr:rowOff>
    </xdr:from>
    <xdr:ext cx="762000" cy="251460"/>
    <xdr:sp macro="" textlink="">
      <xdr:nvSpPr>
        <xdr:cNvPr id="208" name="扶助費該当値テキスト"/>
        <xdr:cNvSpPr txBox="1"/>
      </xdr:nvSpPr>
      <xdr:spPr>
        <a:xfrm>
          <a:off x="4914900" y="9093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160655</xdr:rowOff>
    </xdr:from>
    <xdr:to xmlns:xdr="http://schemas.openxmlformats.org/drawingml/2006/spreadsheetDrawing">
      <xdr:col>20</xdr:col>
      <xdr:colOff>38100</xdr:colOff>
      <xdr:row>54</xdr:row>
      <xdr:rowOff>90805</xdr:rowOff>
    </xdr:to>
    <xdr:sp macro="" textlink="">
      <xdr:nvSpPr>
        <xdr:cNvPr id="209" name="楕円 208"/>
        <xdr:cNvSpPr/>
      </xdr:nvSpPr>
      <xdr:spPr>
        <a:xfrm>
          <a:off x="3937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100965</xdr:rowOff>
    </xdr:from>
    <xdr:ext cx="728980" cy="251460"/>
    <xdr:sp macro="" textlink="">
      <xdr:nvSpPr>
        <xdr:cNvPr id="210" name="テキスト ボックス 209"/>
        <xdr:cNvSpPr txBox="1"/>
      </xdr:nvSpPr>
      <xdr:spPr>
        <a:xfrm>
          <a:off x="3606800" y="901636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139065</xdr:rowOff>
    </xdr:from>
    <xdr:to xmlns:xdr="http://schemas.openxmlformats.org/drawingml/2006/spreadsheetDrawing">
      <xdr:col>15</xdr:col>
      <xdr:colOff>149225</xdr:colOff>
      <xdr:row>54</xdr:row>
      <xdr:rowOff>69215</xdr:rowOff>
    </xdr:to>
    <xdr:sp macro="" textlink="">
      <xdr:nvSpPr>
        <xdr:cNvPr id="211" name="楕円 210"/>
        <xdr:cNvSpPr/>
      </xdr:nvSpPr>
      <xdr:spPr>
        <a:xfrm>
          <a:off x="3048000" y="92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79375</xdr:rowOff>
    </xdr:from>
    <xdr:ext cx="762000" cy="258445"/>
    <xdr:sp macro="" textlink="">
      <xdr:nvSpPr>
        <xdr:cNvPr id="212" name="テキスト ボックス 211"/>
        <xdr:cNvSpPr txBox="1"/>
      </xdr:nvSpPr>
      <xdr:spPr>
        <a:xfrm>
          <a:off x="2717800" y="8994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86995</xdr:rowOff>
    </xdr:from>
    <xdr:to xmlns:xdr="http://schemas.openxmlformats.org/drawingml/2006/spreadsheetDrawing">
      <xdr:col>11</xdr:col>
      <xdr:colOff>60325</xdr:colOff>
      <xdr:row>55</xdr:row>
      <xdr:rowOff>17780</xdr:rowOff>
    </xdr:to>
    <xdr:sp macro="" textlink="">
      <xdr:nvSpPr>
        <xdr:cNvPr id="213" name="楕円 212"/>
        <xdr:cNvSpPr/>
      </xdr:nvSpPr>
      <xdr:spPr>
        <a:xfrm>
          <a:off x="2159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27305</xdr:rowOff>
    </xdr:from>
    <xdr:ext cx="754380" cy="259080"/>
    <xdr:sp macro="" textlink="">
      <xdr:nvSpPr>
        <xdr:cNvPr id="214" name="テキスト ボックス 213"/>
        <xdr:cNvSpPr txBox="1"/>
      </xdr:nvSpPr>
      <xdr:spPr>
        <a:xfrm>
          <a:off x="1828800" y="91141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57150</xdr:rowOff>
    </xdr:from>
    <xdr:to xmlns:xdr="http://schemas.openxmlformats.org/drawingml/2006/spreadsheetDrawing">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168910</xdr:rowOff>
    </xdr:from>
    <xdr:ext cx="754380" cy="251460"/>
    <xdr:sp macro="" textlink="">
      <xdr:nvSpPr>
        <xdr:cNvPr id="216" name="テキスト ボックス 215"/>
        <xdr:cNvSpPr txBox="1"/>
      </xdr:nvSpPr>
      <xdr:spPr>
        <a:xfrm>
          <a:off x="939800" y="92557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昨年度と比較して０．２ポイント減少しているが、</a:t>
          </a:r>
          <a:r>
            <a:rPr kumimoji="1" lang="ja-JP" altLang="en-US" sz="1300">
              <a:latin typeface="ＭＳ Ｐゴシック"/>
              <a:ea typeface="ＭＳ Ｐゴシック"/>
            </a:rPr>
            <a:t>類似団体平均との比較では大きく上回っている。</a:t>
          </a:r>
          <a:br>
            <a:rPr lang="ja-JP" altLang="en-US" sz="1300">
              <a:latin typeface="ＭＳ Ｐゴシック"/>
              <a:ea typeface="ＭＳ Ｐゴシック"/>
            </a:rPr>
          </a:br>
          <a:r>
            <a:rPr lang="ja-JP" altLang="en-US" sz="1300">
              <a:latin typeface="ＭＳ Ｐゴシック"/>
              <a:ea typeface="ＭＳ Ｐゴシック"/>
            </a:rPr>
            <a:t>　その要因としては、下水道特別会計への繰出金が大きいが、使用料金の適正化等により、繰出金の圧縮を図る必要がある。</a:t>
          </a: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28" name="テキスト ボックス 227"/>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0" name="テキスト ボックス 229"/>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69850</xdr:rowOff>
    </xdr:from>
    <xdr:to xmlns:xdr="http://schemas.openxmlformats.org/drawingml/2006/spreadsheetDrawing">
      <xdr:col>85</xdr:col>
      <xdr:colOff>66675</xdr:colOff>
      <xdr:row>62</xdr:row>
      <xdr:rowOff>69850</xdr:rowOff>
    </xdr:to>
    <xdr:cxnSp macro="">
      <xdr:nvCxnSpPr>
        <xdr:cNvPr id="231" name="直線コネクタ 230"/>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99060</xdr:rowOff>
    </xdr:from>
    <xdr:ext cx="500380" cy="251460"/>
    <xdr:sp macro="" textlink="">
      <xdr:nvSpPr>
        <xdr:cNvPr id="232" name="テキスト ボックス 231"/>
        <xdr:cNvSpPr txBox="1"/>
      </xdr:nvSpPr>
      <xdr:spPr>
        <a:xfrm>
          <a:off x="11938000" y="10557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33" name="直線コネクタ 232"/>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0380" cy="251460"/>
    <xdr:sp macro="" textlink="">
      <xdr:nvSpPr>
        <xdr:cNvPr id="234" name="テキスト ボックス 233"/>
        <xdr:cNvSpPr txBox="1"/>
      </xdr:nvSpPr>
      <xdr:spPr>
        <a:xfrm>
          <a:off x="11938000" y="10271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12700</xdr:rowOff>
    </xdr:from>
    <xdr:to xmlns:xdr="http://schemas.openxmlformats.org/drawingml/2006/spreadsheetDrawing">
      <xdr:col>85</xdr:col>
      <xdr:colOff>66675</xdr:colOff>
      <xdr:row>59</xdr:row>
      <xdr:rowOff>12700</xdr:rowOff>
    </xdr:to>
    <xdr:cxnSp macro="">
      <xdr:nvCxnSpPr>
        <xdr:cNvPr id="235" name="直線コネクタ 234"/>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41910</xdr:rowOff>
    </xdr:from>
    <xdr:ext cx="500380" cy="251460"/>
    <xdr:sp macro="" textlink="">
      <xdr:nvSpPr>
        <xdr:cNvPr id="236" name="テキスト ボックス 235"/>
        <xdr:cNvSpPr txBox="1"/>
      </xdr:nvSpPr>
      <xdr:spPr>
        <a:xfrm>
          <a:off x="11938000" y="9986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38" name="テキスト ボックス 237"/>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127000</xdr:rowOff>
    </xdr:from>
    <xdr:to xmlns:xdr="http://schemas.openxmlformats.org/drawingml/2006/spreadsheetDrawing">
      <xdr:col>85</xdr:col>
      <xdr:colOff>66675</xdr:colOff>
      <xdr:row>55</xdr:row>
      <xdr:rowOff>127000</xdr:rowOff>
    </xdr:to>
    <xdr:cxnSp macro="">
      <xdr:nvCxnSpPr>
        <xdr:cNvPr id="239" name="直線コネクタ 238"/>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156210</xdr:rowOff>
    </xdr:from>
    <xdr:ext cx="500380" cy="251460"/>
    <xdr:sp macro="" textlink="">
      <xdr:nvSpPr>
        <xdr:cNvPr id="240" name="テキスト ボックス 239"/>
        <xdr:cNvSpPr txBox="1"/>
      </xdr:nvSpPr>
      <xdr:spPr>
        <a:xfrm>
          <a:off x="11938000" y="9414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41" name="直線コネクタ 24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0380" cy="251460"/>
    <xdr:sp macro="" textlink="">
      <xdr:nvSpPr>
        <xdr:cNvPr id="242" name="テキスト ボックス 241"/>
        <xdr:cNvSpPr txBox="1"/>
      </xdr:nvSpPr>
      <xdr:spPr>
        <a:xfrm>
          <a:off x="11938000" y="9128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69850</xdr:rowOff>
    </xdr:from>
    <xdr:to xmlns:xdr="http://schemas.openxmlformats.org/drawingml/2006/spreadsheetDrawing">
      <xdr:col>85</xdr:col>
      <xdr:colOff>66675</xdr:colOff>
      <xdr:row>52</xdr:row>
      <xdr:rowOff>69850</xdr:rowOff>
    </xdr:to>
    <xdr:cxnSp macro="">
      <xdr:nvCxnSpPr>
        <xdr:cNvPr id="243" name="直線コネクタ 242"/>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99060</xdr:rowOff>
    </xdr:from>
    <xdr:ext cx="500380" cy="251460"/>
    <xdr:sp macro="" textlink="">
      <xdr:nvSpPr>
        <xdr:cNvPr id="244" name="テキスト ボックス 243"/>
        <xdr:cNvSpPr txBox="1"/>
      </xdr:nvSpPr>
      <xdr:spPr>
        <a:xfrm>
          <a:off x="11938000" y="8843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6" name="テキスト ボックス 245"/>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60</xdr:row>
      <xdr:rowOff>165100</xdr:rowOff>
    </xdr:to>
    <xdr:cxnSp macro="">
      <xdr:nvCxnSpPr>
        <xdr:cNvPr id="248" name="直線コネクタ 247"/>
        <xdr:cNvCxnSpPr/>
      </xdr:nvCxnSpPr>
      <xdr:spPr>
        <a:xfrm flipV="1">
          <a:off x="16510000" y="91567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9"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50" name="直線コネクタ 249"/>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1460"/>
    <xdr:sp macro="" textlink="">
      <xdr:nvSpPr>
        <xdr:cNvPr id="251" name="その他最大値テキスト"/>
        <xdr:cNvSpPr txBox="1"/>
      </xdr:nvSpPr>
      <xdr:spPr>
        <a:xfrm>
          <a:off x="16598900" y="890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2" name="直線コネクタ 251"/>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165100</xdr:rowOff>
    </xdr:from>
    <xdr:to xmlns:xdr="http://schemas.openxmlformats.org/drawingml/2006/spreadsheetDrawing">
      <xdr:col>82</xdr:col>
      <xdr:colOff>107950</xdr:colOff>
      <xdr:row>61</xdr:row>
      <xdr:rowOff>12700</xdr:rowOff>
    </xdr:to>
    <xdr:cxnSp macro="">
      <xdr:nvCxnSpPr>
        <xdr:cNvPr id="253" name="直線コネクタ 252"/>
        <xdr:cNvCxnSpPr/>
      </xdr:nvCxnSpPr>
      <xdr:spPr>
        <a:xfrm flipV="1">
          <a:off x="15671800" y="104521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26035</xdr:rowOff>
    </xdr:from>
    <xdr:ext cx="762000" cy="259080"/>
    <xdr:sp macro="" textlink="">
      <xdr:nvSpPr>
        <xdr:cNvPr id="254" name="その他平均値テキスト"/>
        <xdr:cNvSpPr txBox="1"/>
      </xdr:nvSpPr>
      <xdr:spPr>
        <a:xfrm>
          <a:off x="16598900" y="9455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9525</xdr:rowOff>
    </xdr:from>
    <xdr:to xmlns:xdr="http://schemas.openxmlformats.org/drawingml/2006/spreadsheetDrawing">
      <xdr:col>82</xdr:col>
      <xdr:colOff>158750</xdr:colOff>
      <xdr:row>56</xdr:row>
      <xdr:rowOff>111125</xdr:rowOff>
    </xdr:to>
    <xdr:sp macro="" textlink="">
      <xdr:nvSpPr>
        <xdr:cNvPr id="255" name="フローチャート: 判断 254"/>
        <xdr:cNvSpPr/>
      </xdr:nvSpPr>
      <xdr:spPr>
        <a:xfrm>
          <a:off x="164592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127000</xdr:rowOff>
    </xdr:from>
    <xdr:to xmlns:xdr="http://schemas.openxmlformats.org/drawingml/2006/spreadsheetDrawing">
      <xdr:col>78</xdr:col>
      <xdr:colOff>69850</xdr:colOff>
      <xdr:row>61</xdr:row>
      <xdr:rowOff>12700</xdr:rowOff>
    </xdr:to>
    <xdr:cxnSp macro="">
      <xdr:nvCxnSpPr>
        <xdr:cNvPr id="256" name="直線コネクタ 255"/>
        <xdr:cNvCxnSpPr/>
      </xdr:nvCxnSpPr>
      <xdr:spPr>
        <a:xfrm>
          <a:off x="14782800" y="10414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161925</xdr:rowOff>
    </xdr:from>
    <xdr:to xmlns:xdr="http://schemas.openxmlformats.org/drawingml/2006/spreadsheetDrawing">
      <xdr:col>78</xdr:col>
      <xdr:colOff>120650</xdr:colOff>
      <xdr:row>56</xdr:row>
      <xdr:rowOff>92075</xdr:rowOff>
    </xdr:to>
    <xdr:sp macro="" textlink="">
      <xdr:nvSpPr>
        <xdr:cNvPr id="257" name="フローチャート: 判断 256"/>
        <xdr:cNvSpPr/>
      </xdr:nvSpPr>
      <xdr:spPr>
        <a:xfrm>
          <a:off x="15621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102235</xdr:rowOff>
    </xdr:from>
    <xdr:ext cx="736600" cy="258445"/>
    <xdr:sp macro="" textlink="">
      <xdr:nvSpPr>
        <xdr:cNvPr id="258" name="テキスト ボックス 257"/>
        <xdr:cNvSpPr txBox="1"/>
      </xdr:nvSpPr>
      <xdr:spPr>
        <a:xfrm>
          <a:off x="15290800" y="93605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127000</xdr:rowOff>
    </xdr:from>
    <xdr:to xmlns:xdr="http://schemas.openxmlformats.org/drawingml/2006/spreadsheetDrawing">
      <xdr:col>73</xdr:col>
      <xdr:colOff>180975</xdr:colOff>
      <xdr:row>61</xdr:row>
      <xdr:rowOff>41275</xdr:rowOff>
    </xdr:to>
    <xdr:cxnSp macro="">
      <xdr:nvCxnSpPr>
        <xdr:cNvPr id="259" name="直線コネクタ 258"/>
        <xdr:cNvCxnSpPr/>
      </xdr:nvCxnSpPr>
      <xdr:spPr>
        <a:xfrm flipV="1">
          <a:off x="13893800" y="104140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104775</xdr:rowOff>
    </xdr:from>
    <xdr:to xmlns:xdr="http://schemas.openxmlformats.org/drawingml/2006/spreadsheetDrawing">
      <xdr:col>74</xdr:col>
      <xdr:colOff>31750</xdr:colOff>
      <xdr:row>56</xdr:row>
      <xdr:rowOff>34925</xdr:rowOff>
    </xdr:to>
    <xdr:sp macro="" textlink="">
      <xdr:nvSpPr>
        <xdr:cNvPr id="260" name="フローチャート: 判断 259"/>
        <xdr:cNvSpPr/>
      </xdr:nvSpPr>
      <xdr:spPr>
        <a:xfrm>
          <a:off x="14732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45085</xdr:rowOff>
    </xdr:from>
    <xdr:ext cx="762000" cy="258445"/>
    <xdr:sp macro="" textlink="">
      <xdr:nvSpPr>
        <xdr:cNvPr id="261" name="テキスト ボックス 260"/>
        <xdr:cNvSpPr txBox="1"/>
      </xdr:nvSpPr>
      <xdr:spPr>
        <a:xfrm>
          <a:off x="14401800" y="930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61</xdr:row>
      <xdr:rowOff>31750</xdr:rowOff>
    </xdr:from>
    <xdr:to xmlns:xdr="http://schemas.openxmlformats.org/drawingml/2006/spreadsheetDrawing">
      <xdr:col>69</xdr:col>
      <xdr:colOff>92075</xdr:colOff>
      <xdr:row>61</xdr:row>
      <xdr:rowOff>41275</xdr:rowOff>
    </xdr:to>
    <xdr:cxnSp macro="">
      <xdr:nvCxnSpPr>
        <xdr:cNvPr id="262" name="直線コネクタ 261"/>
        <xdr:cNvCxnSpPr/>
      </xdr:nvCxnSpPr>
      <xdr:spPr>
        <a:xfrm>
          <a:off x="13004800" y="104902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161925</xdr:rowOff>
    </xdr:from>
    <xdr:to xmlns:xdr="http://schemas.openxmlformats.org/drawingml/2006/spreadsheetDrawing">
      <xdr:col>69</xdr:col>
      <xdr:colOff>142875</xdr:colOff>
      <xdr:row>56</xdr:row>
      <xdr:rowOff>92075</xdr:rowOff>
    </xdr:to>
    <xdr:sp macro="" textlink="">
      <xdr:nvSpPr>
        <xdr:cNvPr id="263" name="フローチャート: 判断 262"/>
        <xdr:cNvSpPr/>
      </xdr:nvSpPr>
      <xdr:spPr>
        <a:xfrm>
          <a:off x="13843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102235</xdr:rowOff>
    </xdr:from>
    <xdr:ext cx="754380" cy="258445"/>
    <xdr:sp macro="" textlink="">
      <xdr:nvSpPr>
        <xdr:cNvPr id="264" name="テキスト ボックス 263"/>
        <xdr:cNvSpPr txBox="1"/>
      </xdr:nvSpPr>
      <xdr:spPr>
        <a:xfrm>
          <a:off x="13512800" y="936053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66675</xdr:rowOff>
    </xdr:from>
    <xdr:to xmlns:xdr="http://schemas.openxmlformats.org/drawingml/2006/spreadsheetDrawing">
      <xdr:col>65</xdr:col>
      <xdr:colOff>53975</xdr:colOff>
      <xdr:row>56</xdr:row>
      <xdr:rowOff>168275</xdr:rowOff>
    </xdr:to>
    <xdr:sp macro="" textlink="">
      <xdr:nvSpPr>
        <xdr:cNvPr id="265" name="フローチャート: 判断 264"/>
        <xdr:cNvSpPr/>
      </xdr:nvSpPr>
      <xdr:spPr>
        <a:xfrm>
          <a:off x="12954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6985</xdr:rowOff>
    </xdr:from>
    <xdr:ext cx="762000" cy="251460"/>
    <xdr:sp macro="" textlink="">
      <xdr:nvSpPr>
        <xdr:cNvPr id="266" name="テキスト ボックス 265"/>
        <xdr:cNvSpPr txBox="1"/>
      </xdr:nvSpPr>
      <xdr:spPr>
        <a:xfrm>
          <a:off x="12623800" y="94367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8" name="テキスト ボックス 267"/>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9" name="テキスト ボックス 268"/>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71" name="テキスト ボックス 270"/>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114300</xdr:rowOff>
    </xdr:from>
    <xdr:to xmlns:xdr="http://schemas.openxmlformats.org/drawingml/2006/spreadsheetDrawing">
      <xdr:col>82</xdr:col>
      <xdr:colOff>158750</xdr:colOff>
      <xdr:row>61</xdr:row>
      <xdr:rowOff>44450</xdr:rowOff>
    </xdr:to>
    <xdr:sp macro="" textlink="">
      <xdr:nvSpPr>
        <xdr:cNvPr id="272" name="楕円 271"/>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60</xdr:row>
      <xdr:rowOff>22860</xdr:rowOff>
    </xdr:from>
    <xdr:ext cx="762000" cy="259080"/>
    <xdr:sp macro="" textlink="">
      <xdr:nvSpPr>
        <xdr:cNvPr id="273" name="その他該当値テキスト"/>
        <xdr:cNvSpPr txBox="1"/>
      </xdr:nvSpPr>
      <xdr:spPr>
        <a:xfrm>
          <a:off x="165989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133350</xdr:rowOff>
    </xdr:from>
    <xdr:to xmlns:xdr="http://schemas.openxmlformats.org/drawingml/2006/spreadsheetDrawing">
      <xdr:col>78</xdr:col>
      <xdr:colOff>120650</xdr:colOff>
      <xdr:row>61</xdr:row>
      <xdr:rowOff>63500</xdr:rowOff>
    </xdr:to>
    <xdr:sp macro="" textlink="">
      <xdr:nvSpPr>
        <xdr:cNvPr id="274" name="楕円 273"/>
        <xdr:cNvSpPr/>
      </xdr:nvSpPr>
      <xdr:spPr>
        <a:xfrm>
          <a:off x="15621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48260</xdr:rowOff>
    </xdr:from>
    <xdr:ext cx="736600" cy="259080"/>
    <xdr:sp macro="" textlink="">
      <xdr:nvSpPr>
        <xdr:cNvPr id="275" name="テキスト ボックス 274"/>
        <xdr:cNvSpPr txBox="1"/>
      </xdr:nvSpPr>
      <xdr:spPr>
        <a:xfrm>
          <a:off x="15290800" y="10506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76200</xdr:rowOff>
    </xdr:from>
    <xdr:to xmlns:xdr="http://schemas.openxmlformats.org/drawingml/2006/spreadsheetDrawing">
      <xdr:col>74</xdr:col>
      <xdr:colOff>31750</xdr:colOff>
      <xdr:row>61</xdr:row>
      <xdr:rowOff>6350</xdr:rowOff>
    </xdr:to>
    <xdr:sp macro="" textlink="">
      <xdr:nvSpPr>
        <xdr:cNvPr id="276" name="楕円 275"/>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162560</xdr:rowOff>
    </xdr:from>
    <xdr:ext cx="762000" cy="259080"/>
    <xdr:sp macro="" textlink="">
      <xdr:nvSpPr>
        <xdr:cNvPr id="277" name="テキスト ボックス 276"/>
        <xdr:cNvSpPr txBox="1"/>
      </xdr:nvSpPr>
      <xdr:spPr>
        <a:xfrm>
          <a:off x="14401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161925</xdr:rowOff>
    </xdr:from>
    <xdr:to xmlns:xdr="http://schemas.openxmlformats.org/drawingml/2006/spreadsheetDrawing">
      <xdr:col>69</xdr:col>
      <xdr:colOff>142875</xdr:colOff>
      <xdr:row>61</xdr:row>
      <xdr:rowOff>92075</xdr:rowOff>
    </xdr:to>
    <xdr:sp macro="" textlink="">
      <xdr:nvSpPr>
        <xdr:cNvPr id="278" name="楕円 277"/>
        <xdr:cNvSpPr/>
      </xdr:nvSpPr>
      <xdr:spPr>
        <a:xfrm>
          <a:off x="13843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61</xdr:row>
      <xdr:rowOff>76835</xdr:rowOff>
    </xdr:from>
    <xdr:ext cx="754380" cy="251460"/>
    <xdr:sp macro="" textlink="">
      <xdr:nvSpPr>
        <xdr:cNvPr id="279" name="テキスト ボックス 278"/>
        <xdr:cNvSpPr txBox="1"/>
      </xdr:nvSpPr>
      <xdr:spPr>
        <a:xfrm>
          <a:off x="13512800" y="105352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152400</xdr:rowOff>
    </xdr:from>
    <xdr:to xmlns:xdr="http://schemas.openxmlformats.org/drawingml/2006/spreadsheetDrawing">
      <xdr:col>65</xdr:col>
      <xdr:colOff>53975</xdr:colOff>
      <xdr:row>61</xdr:row>
      <xdr:rowOff>82550</xdr:rowOff>
    </xdr:to>
    <xdr:sp macro="" textlink="">
      <xdr:nvSpPr>
        <xdr:cNvPr id="280" name="楕円 279"/>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67310</xdr:rowOff>
    </xdr:from>
    <xdr:ext cx="762000" cy="259080"/>
    <xdr:sp macro="" textlink="">
      <xdr:nvSpPr>
        <xdr:cNvPr id="281" name="テキスト ボックス 280"/>
        <xdr:cNvSpPr txBox="1"/>
      </xdr:nvSpPr>
      <xdr:spPr>
        <a:xfrm>
          <a:off x="126238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昨年度と比較して１．８ポイント増加している。</a:t>
          </a:r>
        </a:p>
        <a:p>
          <a:r>
            <a:rPr kumimoji="1" lang="ja-JP" altLang="en-US" sz="1300">
              <a:latin typeface="ＭＳ Ｐゴシック"/>
              <a:ea typeface="ＭＳ Ｐゴシック"/>
            </a:rPr>
            <a:t>　ここ数年は類似団体平均を下回る数値で推移しており、今後も補助金対象団体や金額の見直し等により更なる削減を図る必要がある。</a:t>
          </a: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3" name="テキスト ボックス 292"/>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5" name="テキスト ボックス 294"/>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7" name="テキスト ボックス 296"/>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9" name="テキスト ボックス 298"/>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301" name="テキスト ボックス 300"/>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3" name="テキスト ボックス 302"/>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145415</xdr:rowOff>
    </xdr:from>
    <xdr:to xmlns:xdr="http://schemas.openxmlformats.org/drawingml/2006/spreadsheetDrawing">
      <xdr:col>82</xdr:col>
      <xdr:colOff>107950</xdr:colOff>
      <xdr:row>40</xdr:row>
      <xdr:rowOff>140970</xdr:rowOff>
    </xdr:to>
    <xdr:cxnSp macro="">
      <xdr:nvCxnSpPr>
        <xdr:cNvPr id="306" name="直線コネクタ 305"/>
        <xdr:cNvCxnSpPr/>
      </xdr:nvCxnSpPr>
      <xdr:spPr>
        <a:xfrm flipV="1">
          <a:off x="16510000" y="5974715"/>
          <a:ext cx="0" cy="1024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113030</xdr:rowOff>
    </xdr:from>
    <xdr:ext cx="762000" cy="259080"/>
    <xdr:sp macro="" textlink="">
      <xdr:nvSpPr>
        <xdr:cNvPr id="307" name="補助費等最小値テキスト"/>
        <xdr:cNvSpPr txBox="1"/>
      </xdr:nvSpPr>
      <xdr:spPr>
        <a:xfrm>
          <a:off x="165989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140970</xdr:rowOff>
    </xdr:from>
    <xdr:to xmlns:xdr="http://schemas.openxmlformats.org/drawingml/2006/spreadsheetDrawing">
      <xdr:col>82</xdr:col>
      <xdr:colOff>196850</xdr:colOff>
      <xdr:row>40</xdr:row>
      <xdr:rowOff>140970</xdr:rowOff>
    </xdr:to>
    <xdr:cxnSp macro="">
      <xdr:nvCxnSpPr>
        <xdr:cNvPr id="308" name="直線コネクタ 307"/>
        <xdr:cNvCxnSpPr/>
      </xdr:nvCxnSpPr>
      <xdr:spPr>
        <a:xfrm>
          <a:off x="1642110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60325</xdr:rowOff>
    </xdr:from>
    <xdr:ext cx="762000" cy="259080"/>
    <xdr:sp macro="" textlink="">
      <xdr:nvSpPr>
        <xdr:cNvPr id="309" name="補助費等最大値テキスト"/>
        <xdr:cNvSpPr txBox="1"/>
      </xdr:nvSpPr>
      <xdr:spPr>
        <a:xfrm>
          <a:off x="16598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145415</xdr:rowOff>
    </xdr:from>
    <xdr:to xmlns:xdr="http://schemas.openxmlformats.org/drawingml/2006/spreadsheetDrawing">
      <xdr:col>82</xdr:col>
      <xdr:colOff>196850</xdr:colOff>
      <xdr:row>34</xdr:row>
      <xdr:rowOff>145415</xdr:rowOff>
    </xdr:to>
    <xdr:cxnSp macro="">
      <xdr:nvCxnSpPr>
        <xdr:cNvPr id="310" name="直線コネクタ 309"/>
        <xdr:cNvCxnSpPr/>
      </xdr:nvCxnSpPr>
      <xdr:spPr>
        <a:xfrm>
          <a:off x="16421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81280</xdr:rowOff>
    </xdr:from>
    <xdr:to xmlns:xdr="http://schemas.openxmlformats.org/drawingml/2006/spreadsheetDrawing">
      <xdr:col>82</xdr:col>
      <xdr:colOff>107950</xdr:colOff>
      <xdr:row>36</xdr:row>
      <xdr:rowOff>163830</xdr:rowOff>
    </xdr:to>
    <xdr:cxnSp macro="">
      <xdr:nvCxnSpPr>
        <xdr:cNvPr id="311" name="直線コネクタ 310"/>
        <xdr:cNvCxnSpPr/>
      </xdr:nvCxnSpPr>
      <xdr:spPr>
        <a:xfrm>
          <a:off x="15671800" y="625348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125730</xdr:rowOff>
    </xdr:from>
    <xdr:ext cx="762000" cy="259080"/>
    <xdr:sp macro="" textlink="">
      <xdr:nvSpPr>
        <xdr:cNvPr id="312" name="補助費等平均値テキスト"/>
        <xdr:cNvSpPr txBox="1"/>
      </xdr:nvSpPr>
      <xdr:spPr>
        <a:xfrm>
          <a:off x="16598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13" name="フローチャート: 判断 312"/>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81280</xdr:rowOff>
    </xdr:from>
    <xdr:to xmlns:xdr="http://schemas.openxmlformats.org/drawingml/2006/spreadsheetDrawing">
      <xdr:col>78</xdr:col>
      <xdr:colOff>69850</xdr:colOff>
      <xdr:row>36</xdr:row>
      <xdr:rowOff>90170</xdr:rowOff>
    </xdr:to>
    <xdr:cxnSp macro="">
      <xdr:nvCxnSpPr>
        <xdr:cNvPr id="314" name="直線コネクタ 313"/>
        <xdr:cNvCxnSpPr/>
      </xdr:nvCxnSpPr>
      <xdr:spPr>
        <a:xfrm flipV="1">
          <a:off x="14782800" y="62534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15" name="フローチャート: 判断 314"/>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16" name="テキスト ボックス 315"/>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90170</xdr:rowOff>
    </xdr:from>
    <xdr:to xmlns:xdr="http://schemas.openxmlformats.org/drawingml/2006/spreadsheetDrawing">
      <xdr:col>73</xdr:col>
      <xdr:colOff>180975</xdr:colOff>
      <xdr:row>37</xdr:row>
      <xdr:rowOff>46990</xdr:rowOff>
    </xdr:to>
    <xdr:cxnSp macro="">
      <xdr:nvCxnSpPr>
        <xdr:cNvPr id="317" name="直線コネクタ 316"/>
        <xdr:cNvCxnSpPr/>
      </xdr:nvCxnSpPr>
      <xdr:spPr>
        <a:xfrm flipV="1">
          <a:off x="13893800" y="626237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107950</xdr:rowOff>
    </xdr:from>
    <xdr:to xmlns:xdr="http://schemas.openxmlformats.org/drawingml/2006/spreadsheetDrawing">
      <xdr:col>74</xdr:col>
      <xdr:colOff>31750</xdr:colOff>
      <xdr:row>37</xdr:row>
      <xdr:rowOff>38100</xdr:rowOff>
    </xdr:to>
    <xdr:sp macro="" textlink="">
      <xdr:nvSpPr>
        <xdr:cNvPr id="318" name="フローチャート: 判断 317"/>
        <xdr:cNvSpPr/>
      </xdr:nvSpPr>
      <xdr:spPr>
        <a:xfrm>
          <a:off x="14732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22860</xdr:rowOff>
    </xdr:from>
    <xdr:ext cx="762000" cy="259080"/>
    <xdr:sp macro="" textlink="">
      <xdr:nvSpPr>
        <xdr:cNvPr id="319" name="テキスト ボックス 318"/>
        <xdr:cNvSpPr txBox="1"/>
      </xdr:nvSpPr>
      <xdr:spPr>
        <a:xfrm>
          <a:off x="14401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127000</xdr:rowOff>
    </xdr:from>
    <xdr:to xmlns:xdr="http://schemas.openxmlformats.org/drawingml/2006/spreadsheetDrawing">
      <xdr:col>69</xdr:col>
      <xdr:colOff>92075</xdr:colOff>
      <xdr:row>37</xdr:row>
      <xdr:rowOff>46990</xdr:rowOff>
    </xdr:to>
    <xdr:cxnSp macro="">
      <xdr:nvCxnSpPr>
        <xdr:cNvPr id="320" name="直線コネクタ 319"/>
        <xdr:cNvCxnSpPr/>
      </xdr:nvCxnSpPr>
      <xdr:spPr>
        <a:xfrm>
          <a:off x="13004800" y="62992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635</xdr:rowOff>
    </xdr:from>
    <xdr:to xmlns:xdr="http://schemas.openxmlformats.org/drawingml/2006/spreadsheetDrawing">
      <xdr:col>69</xdr:col>
      <xdr:colOff>142875</xdr:colOff>
      <xdr:row>37</xdr:row>
      <xdr:rowOff>102235</xdr:rowOff>
    </xdr:to>
    <xdr:sp macro="" textlink="">
      <xdr:nvSpPr>
        <xdr:cNvPr id="321" name="フローチャート: 判断 320"/>
        <xdr:cNvSpPr/>
      </xdr:nvSpPr>
      <xdr:spPr>
        <a:xfrm>
          <a:off x="13843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86995</xdr:rowOff>
    </xdr:from>
    <xdr:ext cx="754380" cy="251460"/>
    <xdr:sp macro="" textlink="">
      <xdr:nvSpPr>
        <xdr:cNvPr id="322" name="テキスト ボックス 321"/>
        <xdr:cNvSpPr txBox="1"/>
      </xdr:nvSpPr>
      <xdr:spPr>
        <a:xfrm>
          <a:off x="13512800" y="64306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102235</xdr:rowOff>
    </xdr:to>
    <xdr:sp macro="" textlink="">
      <xdr:nvSpPr>
        <xdr:cNvPr id="323" name="フローチャート: 判断 322"/>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86995</xdr:rowOff>
    </xdr:from>
    <xdr:ext cx="762000" cy="251460"/>
    <xdr:sp macro="" textlink="">
      <xdr:nvSpPr>
        <xdr:cNvPr id="324" name="テキスト ボックス 323"/>
        <xdr:cNvSpPr txBox="1"/>
      </xdr:nvSpPr>
      <xdr:spPr>
        <a:xfrm>
          <a:off x="12623800" y="64306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6" name="テキスト ボックス 325"/>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7" name="テキスト ボックス 326"/>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9" name="テキスト ボックス 328"/>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113030</xdr:rowOff>
    </xdr:from>
    <xdr:to xmlns:xdr="http://schemas.openxmlformats.org/drawingml/2006/spreadsheetDrawing">
      <xdr:col>82</xdr:col>
      <xdr:colOff>158750</xdr:colOff>
      <xdr:row>37</xdr:row>
      <xdr:rowOff>43180</xdr:rowOff>
    </xdr:to>
    <xdr:sp macro="" textlink="">
      <xdr:nvSpPr>
        <xdr:cNvPr id="330" name="楕円 329"/>
        <xdr:cNvSpPr/>
      </xdr:nvSpPr>
      <xdr:spPr>
        <a:xfrm>
          <a:off x="164592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129540</xdr:rowOff>
    </xdr:from>
    <xdr:ext cx="762000" cy="259080"/>
    <xdr:sp macro="" textlink="">
      <xdr:nvSpPr>
        <xdr:cNvPr id="331" name="補助費等該当値テキスト"/>
        <xdr:cNvSpPr txBox="1"/>
      </xdr:nvSpPr>
      <xdr:spPr>
        <a:xfrm>
          <a:off x="16598900" y="613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30480</xdr:rowOff>
    </xdr:from>
    <xdr:to xmlns:xdr="http://schemas.openxmlformats.org/drawingml/2006/spreadsheetDrawing">
      <xdr:col>78</xdr:col>
      <xdr:colOff>120650</xdr:colOff>
      <xdr:row>36</xdr:row>
      <xdr:rowOff>132080</xdr:rowOff>
    </xdr:to>
    <xdr:sp macro="" textlink="">
      <xdr:nvSpPr>
        <xdr:cNvPr id="332" name="楕円 331"/>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142240</xdr:rowOff>
    </xdr:from>
    <xdr:ext cx="736600" cy="259080"/>
    <xdr:sp macro="" textlink="">
      <xdr:nvSpPr>
        <xdr:cNvPr id="333" name="テキスト ボックス 332"/>
        <xdr:cNvSpPr txBox="1"/>
      </xdr:nvSpPr>
      <xdr:spPr>
        <a:xfrm>
          <a:off x="15290800" y="5971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39370</xdr:rowOff>
    </xdr:from>
    <xdr:to xmlns:xdr="http://schemas.openxmlformats.org/drawingml/2006/spreadsheetDrawing">
      <xdr:col>74</xdr:col>
      <xdr:colOff>31750</xdr:colOff>
      <xdr:row>36</xdr:row>
      <xdr:rowOff>140970</xdr:rowOff>
    </xdr:to>
    <xdr:sp macro="" textlink="">
      <xdr:nvSpPr>
        <xdr:cNvPr id="334" name="楕円 333"/>
        <xdr:cNvSpPr/>
      </xdr:nvSpPr>
      <xdr:spPr>
        <a:xfrm>
          <a:off x="14732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151130</xdr:rowOff>
    </xdr:from>
    <xdr:ext cx="762000" cy="259080"/>
    <xdr:sp macro="" textlink="">
      <xdr:nvSpPr>
        <xdr:cNvPr id="335" name="テキスト ボックス 334"/>
        <xdr:cNvSpPr txBox="1"/>
      </xdr:nvSpPr>
      <xdr:spPr>
        <a:xfrm>
          <a:off x="14401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167640</xdr:rowOff>
    </xdr:from>
    <xdr:to xmlns:xdr="http://schemas.openxmlformats.org/drawingml/2006/spreadsheetDrawing">
      <xdr:col>69</xdr:col>
      <xdr:colOff>142875</xdr:colOff>
      <xdr:row>37</xdr:row>
      <xdr:rowOff>97790</xdr:rowOff>
    </xdr:to>
    <xdr:sp macro="" textlink="">
      <xdr:nvSpPr>
        <xdr:cNvPr id="336" name="楕円 335"/>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107950</xdr:rowOff>
    </xdr:from>
    <xdr:ext cx="754380" cy="259080"/>
    <xdr:sp macro="" textlink="">
      <xdr:nvSpPr>
        <xdr:cNvPr id="337" name="テキスト ボックス 336"/>
        <xdr:cNvSpPr txBox="1"/>
      </xdr:nvSpPr>
      <xdr:spPr>
        <a:xfrm>
          <a:off x="13512800" y="61087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76200</xdr:rowOff>
    </xdr:from>
    <xdr:to xmlns:xdr="http://schemas.openxmlformats.org/drawingml/2006/spreadsheetDrawing">
      <xdr:col>65</xdr:col>
      <xdr:colOff>53975</xdr:colOff>
      <xdr:row>37</xdr:row>
      <xdr:rowOff>6350</xdr:rowOff>
    </xdr:to>
    <xdr:sp macro="" textlink="">
      <xdr:nvSpPr>
        <xdr:cNvPr id="338" name="楕円 337"/>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16510</xdr:rowOff>
    </xdr:from>
    <xdr:ext cx="762000" cy="259080"/>
    <xdr:sp macro="" textlink="">
      <xdr:nvSpPr>
        <xdr:cNvPr id="339" name="テキスト ボックス 338"/>
        <xdr:cNvSpPr txBox="1"/>
      </xdr:nvSpPr>
      <xdr:spPr>
        <a:xfrm>
          <a:off x="12623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昨年度と比較して０．１ポイント</a:t>
          </a:r>
          <a:r>
            <a:rPr lang="ja-JP" altLang="en-US" sz="1300">
              <a:latin typeface="ＭＳ Ｐゴシック"/>
              <a:ea typeface="ＭＳ Ｐゴシック"/>
            </a:rPr>
            <a:t>減少しているが、</a:t>
          </a:r>
          <a:r>
            <a:rPr kumimoji="1" lang="ja-JP" altLang="en-US" sz="1300">
              <a:latin typeface="ＭＳ Ｐゴシック"/>
              <a:ea typeface="ＭＳ Ｐゴシック"/>
            </a:rPr>
            <a:t>類似団体平均との比較では大きく上回っている。</a:t>
          </a:r>
        </a:p>
        <a:p>
          <a:r>
            <a:rPr kumimoji="1" lang="ja-JP" altLang="en-US" sz="1300">
              <a:latin typeface="ＭＳ Ｐゴシック"/>
              <a:ea typeface="ＭＳ Ｐゴシック"/>
            </a:rPr>
            <a:t>　大型事業に充てた起債の償還開始により公債費は増加傾向にある。今後も大規模事業が実施・計画されていることから、普通建設事業の圧縮、すなわち起債発行の抑制に努めなければならない。</a:t>
          </a: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51" name="テキスト ボックス 350"/>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3" name="テキスト ボックス 352"/>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0380" cy="251460"/>
    <xdr:sp macro="" textlink="">
      <xdr:nvSpPr>
        <xdr:cNvPr id="355" name="テキスト ボックス 354"/>
        <xdr:cNvSpPr txBox="1"/>
      </xdr:nvSpPr>
      <xdr:spPr>
        <a:xfrm>
          <a:off x="254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0380" cy="251460"/>
    <xdr:sp macro="" textlink="">
      <xdr:nvSpPr>
        <xdr:cNvPr id="357" name="テキスト ボックス 356"/>
        <xdr:cNvSpPr txBox="1"/>
      </xdr:nvSpPr>
      <xdr:spPr>
        <a:xfrm>
          <a:off x="254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0380" cy="251460"/>
    <xdr:sp macro="" textlink="">
      <xdr:nvSpPr>
        <xdr:cNvPr id="359" name="テキスト ボックス 358"/>
        <xdr:cNvSpPr txBox="1"/>
      </xdr:nvSpPr>
      <xdr:spPr>
        <a:xfrm>
          <a:off x="254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0380" cy="251460"/>
    <xdr:sp macro="" textlink="">
      <xdr:nvSpPr>
        <xdr:cNvPr id="361" name="テキスト ボックス 360"/>
        <xdr:cNvSpPr txBox="1"/>
      </xdr:nvSpPr>
      <xdr:spPr>
        <a:xfrm>
          <a:off x="254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170180</xdr:rowOff>
    </xdr:from>
    <xdr:to xmlns:xdr="http://schemas.openxmlformats.org/drawingml/2006/spreadsheetDrawing">
      <xdr:col>24</xdr:col>
      <xdr:colOff>25400</xdr:colOff>
      <xdr:row>80</xdr:row>
      <xdr:rowOff>86360</xdr:rowOff>
    </xdr:to>
    <xdr:cxnSp macro="">
      <xdr:nvCxnSpPr>
        <xdr:cNvPr id="364" name="直線コネクタ 363"/>
        <xdr:cNvCxnSpPr/>
      </xdr:nvCxnSpPr>
      <xdr:spPr>
        <a:xfrm flipV="1">
          <a:off x="4826000" y="1268603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57785</xdr:rowOff>
    </xdr:from>
    <xdr:ext cx="762000" cy="259080"/>
    <xdr:sp macro="" textlink="">
      <xdr:nvSpPr>
        <xdr:cNvPr id="365" name="公債費最小値テキスト"/>
        <xdr:cNvSpPr txBox="1"/>
      </xdr:nvSpPr>
      <xdr:spPr>
        <a:xfrm>
          <a:off x="4914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86360</xdr:rowOff>
    </xdr:from>
    <xdr:to xmlns:xdr="http://schemas.openxmlformats.org/drawingml/2006/spreadsheetDrawing">
      <xdr:col>24</xdr:col>
      <xdr:colOff>114300</xdr:colOff>
      <xdr:row>80</xdr:row>
      <xdr:rowOff>86360</xdr:rowOff>
    </xdr:to>
    <xdr:cxnSp macro="">
      <xdr:nvCxnSpPr>
        <xdr:cNvPr id="366" name="直線コネクタ 365"/>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85090</xdr:rowOff>
    </xdr:from>
    <xdr:ext cx="762000" cy="259080"/>
    <xdr:sp macro="" textlink="">
      <xdr:nvSpPr>
        <xdr:cNvPr id="367" name="公債費最大値テキスト"/>
        <xdr:cNvSpPr txBox="1"/>
      </xdr:nvSpPr>
      <xdr:spPr>
        <a:xfrm>
          <a:off x="4914900" y="1242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170180</xdr:rowOff>
    </xdr:from>
    <xdr:to xmlns:xdr="http://schemas.openxmlformats.org/drawingml/2006/spreadsheetDrawing">
      <xdr:col>24</xdr:col>
      <xdr:colOff>114300</xdr:colOff>
      <xdr:row>73</xdr:row>
      <xdr:rowOff>170180</xdr:rowOff>
    </xdr:to>
    <xdr:cxnSp macro="">
      <xdr:nvCxnSpPr>
        <xdr:cNvPr id="368" name="直線コネクタ 367"/>
        <xdr:cNvCxnSpPr/>
      </xdr:nvCxnSpPr>
      <xdr:spPr>
        <a:xfrm>
          <a:off x="4737100" y="1268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149860</xdr:rowOff>
    </xdr:from>
    <xdr:to xmlns:xdr="http://schemas.openxmlformats.org/drawingml/2006/spreadsheetDrawing">
      <xdr:col>24</xdr:col>
      <xdr:colOff>25400</xdr:colOff>
      <xdr:row>78</xdr:row>
      <xdr:rowOff>154940</xdr:rowOff>
    </xdr:to>
    <xdr:cxnSp macro="">
      <xdr:nvCxnSpPr>
        <xdr:cNvPr id="369" name="直線コネクタ 368"/>
        <xdr:cNvCxnSpPr/>
      </xdr:nvCxnSpPr>
      <xdr:spPr>
        <a:xfrm flipV="1">
          <a:off x="3987800" y="135229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120650</xdr:rowOff>
    </xdr:from>
    <xdr:ext cx="762000" cy="251460"/>
    <xdr:sp macro="" textlink="">
      <xdr:nvSpPr>
        <xdr:cNvPr id="370" name="公債費平均値テキスト"/>
        <xdr:cNvSpPr txBox="1"/>
      </xdr:nvSpPr>
      <xdr:spPr>
        <a:xfrm>
          <a:off x="4914900" y="129794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103505</xdr:rowOff>
    </xdr:from>
    <xdr:to xmlns:xdr="http://schemas.openxmlformats.org/drawingml/2006/spreadsheetDrawing">
      <xdr:col>24</xdr:col>
      <xdr:colOff>76200</xdr:colOff>
      <xdr:row>77</xdr:row>
      <xdr:rowOff>33655</xdr:rowOff>
    </xdr:to>
    <xdr:sp macro="" textlink="">
      <xdr:nvSpPr>
        <xdr:cNvPr id="371" name="フローチャート: 判断 370"/>
        <xdr:cNvSpPr/>
      </xdr:nvSpPr>
      <xdr:spPr>
        <a:xfrm>
          <a:off x="47752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145415</xdr:rowOff>
    </xdr:from>
    <xdr:to xmlns:xdr="http://schemas.openxmlformats.org/drawingml/2006/spreadsheetDrawing">
      <xdr:col>19</xdr:col>
      <xdr:colOff>187325</xdr:colOff>
      <xdr:row>78</xdr:row>
      <xdr:rowOff>154940</xdr:rowOff>
    </xdr:to>
    <xdr:cxnSp macro="">
      <xdr:nvCxnSpPr>
        <xdr:cNvPr id="372" name="直線コネクタ 371"/>
        <xdr:cNvCxnSpPr/>
      </xdr:nvCxnSpPr>
      <xdr:spPr>
        <a:xfrm>
          <a:off x="3098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107950</xdr:rowOff>
    </xdr:from>
    <xdr:to xmlns:xdr="http://schemas.openxmlformats.org/drawingml/2006/spreadsheetDrawing">
      <xdr:col>20</xdr:col>
      <xdr:colOff>38100</xdr:colOff>
      <xdr:row>77</xdr:row>
      <xdr:rowOff>38100</xdr:rowOff>
    </xdr:to>
    <xdr:sp macro="" textlink="">
      <xdr:nvSpPr>
        <xdr:cNvPr id="373" name="フローチャート: 判断 372"/>
        <xdr:cNvSpPr/>
      </xdr:nvSpPr>
      <xdr:spPr>
        <a:xfrm>
          <a:off x="3937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48260</xdr:rowOff>
    </xdr:from>
    <xdr:ext cx="728980" cy="259080"/>
    <xdr:sp macro="" textlink="">
      <xdr:nvSpPr>
        <xdr:cNvPr id="374" name="テキスト ボックス 373"/>
        <xdr:cNvSpPr txBox="1"/>
      </xdr:nvSpPr>
      <xdr:spPr>
        <a:xfrm>
          <a:off x="3606800" y="129070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145415</xdr:rowOff>
    </xdr:from>
    <xdr:to xmlns:xdr="http://schemas.openxmlformats.org/drawingml/2006/spreadsheetDrawing">
      <xdr:col>15</xdr:col>
      <xdr:colOff>98425</xdr:colOff>
      <xdr:row>78</xdr:row>
      <xdr:rowOff>154940</xdr:rowOff>
    </xdr:to>
    <xdr:cxnSp macro="">
      <xdr:nvCxnSpPr>
        <xdr:cNvPr id="375" name="直線コネクタ 374"/>
        <xdr:cNvCxnSpPr/>
      </xdr:nvCxnSpPr>
      <xdr:spPr>
        <a:xfrm flipV="1">
          <a:off x="2209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80645</xdr:rowOff>
    </xdr:from>
    <xdr:to xmlns:xdr="http://schemas.openxmlformats.org/drawingml/2006/spreadsheetDrawing">
      <xdr:col>15</xdr:col>
      <xdr:colOff>149225</xdr:colOff>
      <xdr:row>77</xdr:row>
      <xdr:rowOff>10795</xdr:rowOff>
    </xdr:to>
    <xdr:sp macro="" textlink="">
      <xdr:nvSpPr>
        <xdr:cNvPr id="376" name="フローチャート: 判断 375"/>
        <xdr:cNvSpPr/>
      </xdr:nvSpPr>
      <xdr:spPr>
        <a:xfrm>
          <a:off x="3048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20955</xdr:rowOff>
    </xdr:from>
    <xdr:ext cx="762000" cy="251460"/>
    <xdr:sp macro="" textlink="">
      <xdr:nvSpPr>
        <xdr:cNvPr id="377" name="テキスト ボックス 376"/>
        <xdr:cNvSpPr txBox="1"/>
      </xdr:nvSpPr>
      <xdr:spPr>
        <a:xfrm>
          <a:off x="2717800" y="12879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154940</xdr:rowOff>
    </xdr:from>
    <xdr:to xmlns:xdr="http://schemas.openxmlformats.org/drawingml/2006/spreadsheetDrawing">
      <xdr:col>11</xdr:col>
      <xdr:colOff>9525</xdr:colOff>
      <xdr:row>78</xdr:row>
      <xdr:rowOff>158750</xdr:rowOff>
    </xdr:to>
    <xdr:cxnSp macro="">
      <xdr:nvCxnSpPr>
        <xdr:cNvPr id="378" name="直線コネクタ 377"/>
        <xdr:cNvCxnSpPr/>
      </xdr:nvCxnSpPr>
      <xdr:spPr>
        <a:xfrm flipV="1">
          <a:off x="1320800" y="13528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57785</xdr:rowOff>
    </xdr:from>
    <xdr:to xmlns:xdr="http://schemas.openxmlformats.org/drawingml/2006/spreadsheetDrawing">
      <xdr:col>11</xdr:col>
      <xdr:colOff>60325</xdr:colOff>
      <xdr:row>76</xdr:row>
      <xdr:rowOff>159385</xdr:rowOff>
    </xdr:to>
    <xdr:sp macro="" textlink="">
      <xdr:nvSpPr>
        <xdr:cNvPr id="379" name="フローチャート: 判断 378"/>
        <xdr:cNvSpPr/>
      </xdr:nvSpPr>
      <xdr:spPr>
        <a:xfrm>
          <a:off x="21590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169545</xdr:rowOff>
    </xdr:from>
    <xdr:ext cx="754380" cy="251460"/>
    <xdr:sp macro="" textlink="">
      <xdr:nvSpPr>
        <xdr:cNvPr id="380" name="テキスト ボックス 379"/>
        <xdr:cNvSpPr txBox="1"/>
      </xdr:nvSpPr>
      <xdr:spPr>
        <a:xfrm>
          <a:off x="1828800" y="128568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99060</xdr:rowOff>
    </xdr:from>
    <xdr:to xmlns:xdr="http://schemas.openxmlformats.org/drawingml/2006/spreadsheetDrawing">
      <xdr:col>6</xdr:col>
      <xdr:colOff>171450</xdr:colOff>
      <xdr:row>77</xdr:row>
      <xdr:rowOff>29210</xdr:rowOff>
    </xdr:to>
    <xdr:sp macro="" textlink="">
      <xdr:nvSpPr>
        <xdr:cNvPr id="381" name="フローチャート: 判断 380"/>
        <xdr:cNvSpPr/>
      </xdr:nvSpPr>
      <xdr:spPr>
        <a:xfrm>
          <a:off x="1270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39370</xdr:rowOff>
    </xdr:from>
    <xdr:ext cx="754380" cy="259080"/>
    <xdr:sp macro="" textlink="">
      <xdr:nvSpPr>
        <xdr:cNvPr id="382" name="テキスト ボックス 381"/>
        <xdr:cNvSpPr txBox="1"/>
      </xdr:nvSpPr>
      <xdr:spPr>
        <a:xfrm>
          <a:off x="939800" y="128981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5" name="テキスト ボックス 384"/>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99060</xdr:rowOff>
    </xdr:from>
    <xdr:to xmlns:xdr="http://schemas.openxmlformats.org/drawingml/2006/spreadsheetDrawing">
      <xdr:col>24</xdr:col>
      <xdr:colOff>76200</xdr:colOff>
      <xdr:row>79</xdr:row>
      <xdr:rowOff>29210</xdr:rowOff>
    </xdr:to>
    <xdr:sp macro="" textlink="">
      <xdr:nvSpPr>
        <xdr:cNvPr id="388" name="楕円 387"/>
        <xdr:cNvSpPr/>
      </xdr:nvSpPr>
      <xdr:spPr>
        <a:xfrm>
          <a:off x="47752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71120</xdr:rowOff>
    </xdr:from>
    <xdr:ext cx="762000" cy="259080"/>
    <xdr:sp macro="" textlink="">
      <xdr:nvSpPr>
        <xdr:cNvPr id="389" name="公債費該当値テキスト"/>
        <xdr:cNvSpPr txBox="1"/>
      </xdr:nvSpPr>
      <xdr:spPr>
        <a:xfrm>
          <a:off x="49149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103505</xdr:rowOff>
    </xdr:from>
    <xdr:to xmlns:xdr="http://schemas.openxmlformats.org/drawingml/2006/spreadsheetDrawing">
      <xdr:col>20</xdr:col>
      <xdr:colOff>38100</xdr:colOff>
      <xdr:row>79</xdr:row>
      <xdr:rowOff>33655</xdr:rowOff>
    </xdr:to>
    <xdr:sp macro="" textlink="">
      <xdr:nvSpPr>
        <xdr:cNvPr id="390" name="楕円 389"/>
        <xdr:cNvSpPr/>
      </xdr:nvSpPr>
      <xdr:spPr>
        <a:xfrm>
          <a:off x="3937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18415</xdr:rowOff>
    </xdr:from>
    <xdr:ext cx="728980" cy="251460"/>
    <xdr:sp macro="" textlink="">
      <xdr:nvSpPr>
        <xdr:cNvPr id="391" name="テキスト ボックス 390"/>
        <xdr:cNvSpPr txBox="1"/>
      </xdr:nvSpPr>
      <xdr:spPr>
        <a:xfrm>
          <a:off x="3606800" y="1356296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94615</xdr:rowOff>
    </xdr:from>
    <xdr:to xmlns:xdr="http://schemas.openxmlformats.org/drawingml/2006/spreadsheetDrawing">
      <xdr:col>15</xdr:col>
      <xdr:colOff>149225</xdr:colOff>
      <xdr:row>79</xdr:row>
      <xdr:rowOff>24765</xdr:rowOff>
    </xdr:to>
    <xdr:sp macro="" textlink="">
      <xdr:nvSpPr>
        <xdr:cNvPr id="392" name="楕円 391"/>
        <xdr:cNvSpPr/>
      </xdr:nvSpPr>
      <xdr:spPr>
        <a:xfrm>
          <a:off x="3048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9525</xdr:rowOff>
    </xdr:from>
    <xdr:ext cx="762000" cy="251460"/>
    <xdr:sp macro="" textlink="">
      <xdr:nvSpPr>
        <xdr:cNvPr id="393" name="テキスト ボックス 392"/>
        <xdr:cNvSpPr txBox="1"/>
      </xdr:nvSpPr>
      <xdr:spPr>
        <a:xfrm>
          <a:off x="2717800" y="135540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103505</xdr:rowOff>
    </xdr:from>
    <xdr:to xmlns:xdr="http://schemas.openxmlformats.org/drawingml/2006/spreadsheetDrawing">
      <xdr:col>11</xdr:col>
      <xdr:colOff>60325</xdr:colOff>
      <xdr:row>79</xdr:row>
      <xdr:rowOff>33655</xdr:rowOff>
    </xdr:to>
    <xdr:sp macro="" textlink="">
      <xdr:nvSpPr>
        <xdr:cNvPr id="394" name="楕円 393"/>
        <xdr:cNvSpPr/>
      </xdr:nvSpPr>
      <xdr:spPr>
        <a:xfrm>
          <a:off x="2159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18415</xdr:rowOff>
    </xdr:from>
    <xdr:ext cx="754380" cy="251460"/>
    <xdr:sp macro="" textlink="">
      <xdr:nvSpPr>
        <xdr:cNvPr id="395" name="テキスト ボックス 394"/>
        <xdr:cNvSpPr txBox="1"/>
      </xdr:nvSpPr>
      <xdr:spPr>
        <a:xfrm>
          <a:off x="1828800" y="135629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107950</xdr:rowOff>
    </xdr:from>
    <xdr:to xmlns:xdr="http://schemas.openxmlformats.org/drawingml/2006/spreadsheetDrawing">
      <xdr:col>6</xdr:col>
      <xdr:colOff>171450</xdr:colOff>
      <xdr:row>79</xdr:row>
      <xdr:rowOff>38100</xdr:rowOff>
    </xdr:to>
    <xdr:sp macro="" textlink="">
      <xdr:nvSpPr>
        <xdr:cNvPr id="396" name="楕円 395"/>
        <xdr:cNvSpPr/>
      </xdr:nvSpPr>
      <xdr:spPr>
        <a:xfrm>
          <a:off x="1270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22860</xdr:rowOff>
    </xdr:from>
    <xdr:ext cx="754380" cy="259080"/>
    <xdr:sp macro="" textlink="">
      <xdr:nvSpPr>
        <xdr:cNvPr id="397" name="テキスト ボックス 396"/>
        <xdr:cNvSpPr txBox="1"/>
      </xdr:nvSpPr>
      <xdr:spPr>
        <a:xfrm>
          <a:off x="939800" y="135674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と比較して３．２ポイント下回っている。扶助費、物件費、補助費等は類似団体平均を下回っているが、本比率で類似団体平均との差が小さいのは、他会計繰出金が多額である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今後は実質公債費率等の指標の動きに注視し公債費の抑制に努めなければならない。</a:t>
          </a: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9" name="テキスト ボックス 408"/>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1" name="テキスト ボックス 410"/>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1460"/>
    <xdr:sp macro="" textlink="">
      <xdr:nvSpPr>
        <xdr:cNvPr id="413" name="テキスト ボックス 412"/>
        <xdr:cNvSpPr txBox="1"/>
      </xdr:nvSpPr>
      <xdr:spPr>
        <a:xfrm>
          <a:off x="11938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1460"/>
    <xdr:sp macro="" textlink="">
      <xdr:nvSpPr>
        <xdr:cNvPr id="415" name="テキスト ボックス 414"/>
        <xdr:cNvSpPr txBox="1"/>
      </xdr:nvSpPr>
      <xdr:spPr>
        <a:xfrm>
          <a:off x="11938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1460"/>
    <xdr:sp macro="" textlink="">
      <xdr:nvSpPr>
        <xdr:cNvPr id="417" name="テキスト ボックス 416"/>
        <xdr:cNvSpPr txBox="1"/>
      </xdr:nvSpPr>
      <xdr:spPr>
        <a:xfrm>
          <a:off x="11938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1460"/>
    <xdr:sp macro="" textlink="">
      <xdr:nvSpPr>
        <xdr:cNvPr id="419" name="テキスト ボックス 418"/>
        <xdr:cNvSpPr txBox="1"/>
      </xdr:nvSpPr>
      <xdr:spPr>
        <a:xfrm>
          <a:off x="11938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21" name="テキスト ボックス 420"/>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6350</xdr:rowOff>
    </xdr:from>
    <xdr:to xmlns:xdr="http://schemas.openxmlformats.org/drawingml/2006/spreadsheetDrawing">
      <xdr:col>82</xdr:col>
      <xdr:colOff>107950</xdr:colOff>
      <xdr:row>81</xdr:row>
      <xdr:rowOff>101600</xdr:rowOff>
    </xdr:to>
    <xdr:cxnSp macro="">
      <xdr:nvCxnSpPr>
        <xdr:cNvPr id="423" name="直線コネクタ 422"/>
        <xdr:cNvCxnSpPr/>
      </xdr:nvCxnSpPr>
      <xdr:spPr>
        <a:xfrm flipV="1">
          <a:off x="16510000" y="125222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73660</xdr:rowOff>
    </xdr:from>
    <xdr:ext cx="762000" cy="259080"/>
    <xdr:sp macro="" textlink="">
      <xdr:nvSpPr>
        <xdr:cNvPr id="424" name="公債費以外最小値テキスト"/>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101600</xdr:rowOff>
    </xdr:from>
    <xdr:to xmlns:xdr="http://schemas.openxmlformats.org/drawingml/2006/spreadsheetDrawing">
      <xdr:col>82</xdr:col>
      <xdr:colOff>196850</xdr:colOff>
      <xdr:row>81</xdr:row>
      <xdr:rowOff>101600</xdr:rowOff>
    </xdr:to>
    <xdr:cxnSp macro="">
      <xdr:nvCxnSpPr>
        <xdr:cNvPr id="425" name="直線コネクタ 424"/>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92075</xdr:rowOff>
    </xdr:from>
    <xdr:ext cx="762000" cy="259080"/>
    <xdr:sp macro="" textlink="">
      <xdr:nvSpPr>
        <xdr:cNvPr id="426" name="公債費以外最大値テキスト"/>
        <xdr:cNvSpPr txBox="1"/>
      </xdr:nvSpPr>
      <xdr:spPr>
        <a:xfrm>
          <a:off x="16598900" y="1226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6350</xdr:rowOff>
    </xdr:from>
    <xdr:to xmlns:xdr="http://schemas.openxmlformats.org/drawingml/2006/spreadsheetDrawing">
      <xdr:col>82</xdr:col>
      <xdr:colOff>196850</xdr:colOff>
      <xdr:row>73</xdr:row>
      <xdr:rowOff>6350</xdr:rowOff>
    </xdr:to>
    <xdr:cxnSp macro="">
      <xdr:nvCxnSpPr>
        <xdr:cNvPr id="427" name="直線コネクタ 426"/>
        <xdr:cNvCxnSpPr/>
      </xdr:nvCxnSpPr>
      <xdr:spPr>
        <a:xfrm>
          <a:off x="16421100" y="1252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149860</xdr:rowOff>
    </xdr:from>
    <xdr:to xmlns:xdr="http://schemas.openxmlformats.org/drawingml/2006/spreadsheetDrawing">
      <xdr:col>82</xdr:col>
      <xdr:colOff>107950</xdr:colOff>
      <xdr:row>77</xdr:row>
      <xdr:rowOff>60960</xdr:rowOff>
    </xdr:to>
    <xdr:cxnSp macro="">
      <xdr:nvCxnSpPr>
        <xdr:cNvPr id="428" name="直線コネクタ 427"/>
        <xdr:cNvCxnSpPr/>
      </xdr:nvCxnSpPr>
      <xdr:spPr>
        <a:xfrm>
          <a:off x="15671800" y="1318006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128270</xdr:rowOff>
    </xdr:from>
    <xdr:ext cx="762000" cy="259080"/>
    <xdr:sp macro="" textlink="">
      <xdr:nvSpPr>
        <xdr:cNvPr id="429" name="公債費以外平均値テキスト"/>
        <xdr:cNvSpPr txBox="1"/>
      </xdr:nvSpPr>
      <xdr:spPr>
        <a:xfrm>
          <a:off x="16598900" y="13329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30" name="フローチャート: 判断 429"/>
        <xdr:cNvSpPr/>
      </xdr:nvSpPr>
      <xdr:spPr>
        <a:xfrm>
          <a:off x="164592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109220</xdr:rowOff>
    </xdr:from>
    <xdr:to xmlns:xdr="http://schemas.openxmlformats.org/drawingml/2006/spreadsheetDrawing">
      <xdr:col>78</xdr:col>
      <xdr:colOff>69850</xdr:colOff>
      <xdr:row>76</xdr:row>
      <xdr:rowOff>149860</xdr:rowOff>
    </xdr:to>
    <xdr:cxnSp macro="">
      <xdr:nvCxnSpPr>
        <xdr:cNvPr id="431" name="直線コネクタ 430"/>
        <xdr:cNvCxnSpPr/>
      </xdr:nvCxnSpPr>
      <xdr:spPr>
        <a:xfrm>
          <a:off x="14782800" y="131394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69215</xdr:rowOff>
    </xdr:from>
    <xdr:to xmlns:xdr="http://schemas.openxmlformats.org/drawingml/2006/spreadsheetDrawing">
      <xdr:col>78</xdr:col>
      <xdr:colOff>120650</xdr:colOff>
      <xdr:row>77</xdr:row>
      <xdr:rowOff>170815</xdr:rowOff>
    </xdr:to>
    <xdr:sp macro="" textlink="">
      <xdr:nvSpPr>
        <xdr:cNvPr id="432" name="フローチャート: 判断 431"/>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155575</xdr:rowOff>
    </xdr:from>
    <xdr:ext cx="736600" cy="251460"/>
    <xdr:sp macro="" textlink="">
      <xdr:nvSpPr>
        <xdr:cNvPr id="433" name="テキスト ボックス 432"/>
        <xdr:cNvSpPr txBox="1"/>
      </xdr:nvSpPr>
      <xdr:spPr>
        <a:xfrm>
          <a:off x="15290800" y="1335722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109220</xdr:rowOff>
    </xdr:from>
    <xdr:to xmlns:xdr="http://schemas.openxmlformats.org/drawingml/2006/spreadsheetDrawing">
      <xdr:col>73</xdr:col>
      <xdr:colOff>180975</xdr:colOff>
      <xdr:row>77</xdr:row>
      <xdr:rowOff>152400</xdr:rowOff>
    </xdr:to>
    <xdr:cxnSp macro="">
      <xdr:nvCxnSpPr>
        <xdr:cNvPr id="434" name="直線コネクタ 433"/>
        <xdr:cNvCxnSpPr/>
      </xdr:nvCxnSpPr>
      <xdr:spPr>
        <a:xfrm flipV="1">
          <a:off x="13893800" y="1313942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5" name="フローチャート: 判断 434"/>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0</xdr:rowOff>
    </xdr:from>
    <xdr:ext cx="762000" cy="259080"/>
    <xdr:sp macro="" textlink="">
      <xdr:nvSpPr>
        <xdr:cNvPr id="436" name="テキスト ボックス 435"/>
        <xdr:cNvSpPr txBox="1"/>
      </xdr:nvSpPr>
      <xdr:spPr>
        <a:xfrm>
          <a:off x="1440180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120650</xdr:rowOff>
    </xdr:from>
    <xdr:to xmlns:xdr="http://schemas.openxmlformats.org/drawingml/2006/spreadsheetDrawing">
      <xdr:col>69</xdr:col>
      <xdr:colOff>92075</xdr:colOff>
      <xdr:row>77</xdr:row>
      <xdr:rowOff>152400</xdr:rowOff>
    </xdr:to>
    <xdr:cxnSp macro="">
      <xdr:nvCxnSpPr>
        <xdr:cNvPr id="437" name="直線コネクタ 436"/>
        <xdr:cNvCxnSpPr/>
      </xdr:nvCxnSpPr>
      <xdr:spPr>
        <a:xfrm>
          <a:off x="13004800" y="133223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73660</xdr:rowOff>
    </xdr:from>
    <xdr:to xmlns:xdr="http://schemas.openxmlformats.org/drawingml/2006/spreadsheetDrawing">
      <xdr:col>69</xdr:col>
      <xdr:colOff>142875</xdr:colOff>
      <xdr:row>78</xdr:row>
      <xdr:rowOff>3810</xdr:rowOff>
    </xdr:to>
    <xdr:sp macro="" textlink="">
      <xdr:nvSpPr>
        <xdr:cNvPr id="438" name="フローチャート: 判断 437"/>
        <xdr:cNvSpPr/>
      </xdr:nvSpPr>
      <xdr:spPr>
        <a:xfrm>
          <a:off x="13843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13970</xdr:rowOff>
    </xdr:from>
    <xdr:ext cx="754380" cy="259080"/>
    <xdr:sp macro="" textlink="">
      <xdr:nvSpPr>
        <xdr:cNvPr id="439" name="テキスト ボックス 438"/>
        <xdr:cNvSpPr txBox="1"/>
      </xdr:nvSpPr>
      <xdr:spPr>
        <a:xfrm>
          <a:off x="13512800" y="130441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37465</xdr:rowOff>
    </xdr:from>
    <xdr:to xmlns:xdr="http://schemas.openxmlformats.org/drawingml/2006/spreadsheetDrawing">
      <xdr:col>65</xdr:col>
      <xdr:colOff>53975</xdr:colOff>
      <xdr:row>77</xdr:row>
      <xdr:rowOff>139065</xdr:rowOff>
    </xdr:to>
    <xdr:sp macro="" textlink="">
      <xdr:nvSpPr>
        <xdr:cNvPr id="440" name="フローチャート: 判断 439"/>
        <xdr:cNvSpPr/>
      </xdr:nvSpPr>
      <xdr:spPr>
        <a:xfrm>
          <a:off x="12954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149225</xdr:rowOff>
    </xdr:from>
    <xdr:ext cx="762000" cy="259080"/>
    <xdr:sp macro="" textlink="">
      <xdr:nvSpPr>
        <xdr:cNvPr id="441" name="テキスト ボックス 440"/>
        <xdr:cNvSpPr txBox="1"/>
      </xdr:nvSpPr>
      <xdr:spPr>
        <a:xfrm>
          <a:off x="12623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3" name="テキスト ボックス 442"/>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4" name="テキスト ボックス 443"/>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6" name="テキスト ボックス 445"/>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10160</xdr:rowOff>
    </xdr:from>
    <xdr:to xmlns:xdr="http://schemas.openxmlformats.org/drawingml/2006/spreadsheetDrawing">
      <xdr:col>82</xdr:col>
      <xdr:colOff>158750</xdr:colOff>
      <xdr:row>77</xdr:row>
      <xdr:rowOff>111760</xdr:rowOff>
    </xdr:to>
    <xdr:sp macro="" textlink="">
      <xdr:nvSpPr>
        <xdr:cNvPr id="447" name="楕円 446"/>
        <xdr:cNvSpPr/>
      </xdr:nvSpPr>
      <xdr:spPr>
        <a:xfrm>
          <a:off x="164592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26670</xdr:rowOff>
    </xdr:from>
    <xdr:ext cx="762000" cy="259080"/>
    <xdr:sp macro="" textlink="">
      <xdr:nvSpPr>
        <xdr:cNvPr id="448" name="公債費以外該当値テキスト"/>
        <xdr:cNvSpPr txBox="1"/>
      </xdr:nvSpPr>
      <xdr:spPr>
        <a:xfrm>
          <a:off x="16598900" y="1305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99060</xdr:rowOff>
    </xdr:from>
    <xdr:to xmlns:xdr="http://schemas.openxmlformats.org/drawingml/2006/spreadsheetDrawing">
      <xdr:col>78</xdr:col>
      <xdr:colOff>120650</xdr:colOff>
      <xdr:row>77</xdr:row>
      <xdr:rowOff>29210</xdr:rowOff>
    </xdr:to>
    <xdr:sp macro="" textlink="">
      <xdr:nvSpPr>
        <xdr:cNvPr id="449" name="楕円 448"/>
        <xdr:cNvSpPr/>
      </xdr:nvSpPr>
      <xdr:spPr>
        <a:xfrm>
          <a:off x="15621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39370</xdr:rowOff>
    </xdr:from>
    <xdr:ext cx="736600" cy="259080"/>
    <xdr:sp macro="" textlink="">
      <xdr:nvSpPr>
        <xdr:cNvPr id="450" name="テキスト ボックス 449"/>
        <xdr:cNvSpPr txBox="1"/>
      </xdr:nvSpPr>
      <xdr:spPr>
        <a:xfrm>
          <a:off x="15290800" y="12898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57785</xdr:rowOff>
    </xdr:from>
    <xdr:to xmlns:xdr="http://schemas.openxmlformats.org/drawingml/2006/spreadsheetDrawing">
      <xdr:col>74</xdr:col>
      <xdr:colOff>31750</xdr:colOff>
      <xdr:row>76</xdr:row>
      <xdr:rowOff>159385</xdr:rowOff>
    </xdr:to>
    <xdr:sp macro="" textlink="">
      <xdr:nvSpPr>
        <xdr:cNvPr id="451" name="楕円 450"/>
        <xdr:cNvSpPr/>
      </xdr:nvSpPr>
      <xdr:spPr>
        <a:xfrm>
          <a:off x="14732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169545</xdr:rowOff>
    </xdr:from>
    <xdr:ext cx="762000" cy="251460"/>
    <xdr:sp macro="" textlink="">
      <xdr:nvSpPr>
        <xdr:cNvPr id="452" name="テキスト ボックス 451"/>
        <xdr:cNvSpPr txBox="1"/>
      </xdr:nvSpPr>
      <xdr:spPr>
        <a:xfrm>
          <a:off x="14401800" y="12856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101600</xdr:rowOff>
    </xdr:from>
    <xdr:to xmlns:xdr="http://schemas.openxmlformats.org/drawingml/2006/spreadsheetDrawing">
      <xdr:col>69</xdr:col>
      <xdr:colOff>142875</xdr:colOff>
      <xdr:row>78</xdr:row>
      <xdr:rowOff>31750</xdr:rowOff>
    </xdr:to>
    <xdr:sp macro="" textlink="">
      <xdr:nvSpPr>
        <xdr:cNvPr id="453" name="楕円 452"/>
        <xdr:cNvSpPr/>
      </xdr:nvSpPr>
      <xdr:spPr>
        <a:xfrm>
          <a:off x="13843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16510</xdr:rowOff>
    </xdr:from>
    <xdr:ext cx="754380" cy="259080"/>
    <xdr:sp macro="" textlink="">
      <xdr:nvSpPr>
        <xdr:cNvPr id="454" name="テキスト ボックス 453"/>
        <xdr:cNvSpPr txBox="1"/>
      </xdr:nvSpPr>
      <xdr:spPr>
        <a:xfrm>
          <a:off x="13512800" y="133896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69215</xdr:rowOff>
    </xdr:from>
    <xdr:to xmlns:xdr="http://schemas.openxmlformats.org/drawingml/2006/spreadsheetDrawing">
      <xdr:col>65</xdr:col>
      <xdr:colOff>53975</xdr:colOff>
      <xdr:row>77</xdr:row>
      <xdr:rowOff>170815</xdr:rowOff>
    </xdr:to>
    <xdr:sp macro="" textlink="">
      <xdr:nvSpPr>
        <xdr:cNvPr id="455" name="楕円 454"/>
        <xdr:cNvSpPr/>
      </xdr:nvSpPr>
      <xdr:spPr>
        <a:xfrm>
          <a:off x="12954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155575</xdr:rowOff>
    </xdr:from>
    <xdr:ext cx="762000" cy="251460"/>
    <xdr:sp macro="" textlink="">
      <xdr:nvSpPr>
        <xdr:cNvPr id="456" name="テキスト ボックス 455"/>
        <xdr:cNvSpPr txBox="1"/>
      </xdr:nvSpPr>
      <xdr:spPr>
        <a:xfrm>
          <a:off x="12623800" y="133572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1460"/>
    <xdr:sp macro="" textlink="">
      <xdr:nvSpPr>
        <xdr:cNvPr id="33" name="テキスト ボックス 32"/>
        <xdr:cNvSpPr txBox="1"/>
      </xdr:nvSpPr>
      <xdr:spPr>
        <a:xfrm>
          <a:off x="1384300" y="3509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1460"/>
    <xdr:sp macro="" textlink="">
      <xdr:nvSpPr>
        <xdr:cNvPr id="35" name="テキスト ボックス 34"/>
        <xdr:cNvSpPr txBox="1"/>
      </xdr:nvSpPr>
      <xdr:spPr>
        <a:xfrm>
          <a:off x="1384300" y="322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1460"/>
    <xdr:sp macro="" textlink="">
      <xdr:nvSpPr>
        <xdr:cNvPr id="37" name="テキスト ボックス 36"/>
        <xdr:cNvSpPr txBox="1"/>
      </xdr:nvSpPr>
      <xdr:spPr>
        <a:xfrm>
          <a:off x="1384300" y="2937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1460"/>
    <xdr:sp macro="" textlink="">
      <xdr:nvSpPr>
        <xdr:cNvPr id="39" name="テキスト ボックス 38"/>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1460"/>
    <xdr:sp macro="" textlink="">
      <xdr:nvSpPr>
        <xdr:cNvPr id="41" name="テキスト ボックス 40"/>
        <xdr:cNvSpPr txBox="1"/>
      </xdr:nvSpPr>
      <xdr:spPr>
        <a:xfrm>
          <a:off x="1384300" y="2366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1460"/>
    <xdr:sp macro="" textlink="">
      <xdr:nvSpPr>
        <xdr:cNvPr id="43" name="テキスト ボックス 42"/>
        <xdr:cNvSpPr txBox="1"/>
      </xdr:nvSpPr>
      <xdr:spPr>
        <a:xfrm>
          <a:off x="1384300" y="2080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1460"/>
    <xdr:sp macro="" textlink="">
      <xdr:nvSpPr>
        <xdr:cNvPr id="45" name="テキスト ボックス 44"/>
        <xdr:cNvSpPr txBox="1"/>
      </xdr:nvSpPr>
      <xdr:spPr>
        <a:xfrm>
          <a:off x="1384300" y="1794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7" name="テキスト ボックス 46"/>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153035</xdr:rowOff>
    </xdr:from>
    <xdr:to xmlns:xdr="http://schemas.openxmlformats.org/drawingml/2006/spreadsheetDrawing">
      <xdr:col>29</xdr:col>
      <xdr:colOff>127000</xdr:colOff>
      <xdr:row>20</xdr:row>
      <xdr:rowOff>13335</xdr:rowOff>
    </xdr:to>
    <xdr:cxnSp macro="">
      <xdr:nvCxnSpPr>
        <xdr:cNvPr id="49" name="直線コネクタ 48"/>
        <xdr:cNvCxnSpPr/>
      </xdr:nvCxnSpPr>
      <xdr:spPr>
        <a:xfrm flipV="1">
          <a:off x="5651500" y="2086610"/>
          <a:ext cx="0" cy="14033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156845</xdr:rowOff>
    </xdr:from>
    <xdr:ext cx="754380" cy="251460"/>
    <xdr:sp macro="" textlink="">
      <xdr:nvSpPr>
        <xdr:cNvPr id="50" name="人口1人当たり決算額の推移最小値テキスト130"/>
        <xdr:cNvSpPr txBox="1"/>
      </xdr:nvSpPr>
      <xdr:spPr>
        <a:xfrm>
          <a:off x="5740400" y="34620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13335</xdr:rowOff>
    </xdr:from>
    <xdr:to xmlns:xdr="http://schemas.openxmlformats.org/drawingml/2006/spreadsheetDrawing">
      <xdr:col>30</xdr:col>
      <xdr:colOff>25400</xdr:colOff>
      <xdr:row>20</xdr:row>
      <xdr:rowOff>13335</xdr:rowOff>
    </xdr:to>
    <xdr:cxnSp macro="">
      <xdr:nvCxnSpPr>
        <xdr:cNvPr id="51" name="直線コネクタ 50"/>
        <xdr:cNvCxnSpPr/>
      </xdr:nvCxnSpPr>
      <xdr:spPr>
        <a:xfrm>
          <a:off x="5562600" y="3489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67945</xdr:rowOff>
    </xdr:from>
    <xdr:ext cx="754380" cy="258445"/>
    <xdr:sp macro="" textlink="">
      <xdr:nvSpPr>
        <xdr:cNvPr id="52" name="人口1人当たり決算額の推移最大値テキスト130"/>
        <xdr:cNvSpPr txBox="1"/>
      </xdr:nvSpPr>
      <xdr:spPr>
        <a:xfrm>
          <a:off x="5740400" y="183007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153035</xdr:rowOff>
    </xdr:from>
    <xdr:to xmlns:xdr="http://schemas.openxmlformats.org/drawingml/2006/spreadsheetDrawing">
      <xdr:col>30</xdr:col>
      <xdr:colOff>25400</xdr:colOff>
      <xdr:row>11</xdr:row>
      <xdr:rowOff>153035</xdr:rowOff>
    </xdr:to>
    <xdr:cxnSp macro="">
      <xdr:nvCxnSpPr>
        <xdr:cNvPr id="53" name="直線コネクタ 52"/>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10795</xdr:rowOff>
    </xdr:from>
    <xdr:to xmlns:xdr="http://schemas.openxmlformats.org/drawingml/2006/spreadsheetDrawing">
      <xdr:col>29</xdr:col>
      <xdr:colOff>127000</xdr:colOff>
      <xdr:row>14</xdr:row>
      <xdr:rowOff>0</xdr:rowOff>
    </xdr:to>
    <xdr:cxnSp macro="">
      <xdr:nvCxnSpPr>
        <xdr:cNvPr id="54" name="直線コネクタ 53"/>
        <xdr:cNvCxnSpPr/>
      </xdr:nvCxnSpPr>
      <xdr:spPr>
        <a:xfrm flipV="1">
          <a:off x="5003800" y="2287270"/>
          <a:ext cx="647700" cy="160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86995</xdr:rowOff>
    </xdr:from>
    <xdr:ext cx="754380" cy="251460"/>
    <xdr:sp macro="" textlink="">
      <xdr:nvSpPr>
        <xdr:cNvPr id="55" name="人口1人当たり決算額の推移平均値テキスト130"/>
        <xdr:cNvSpPr txBox="1"/>
      </xdr:nvSpPr>
      <xdr:spPr>
        <a:xfrm>
          <a:off x="5740400" y="304927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114935</xdr:rowOff>
    </xdr:from>
    <xdr:to xmlns:xdr="http://schemas.openxmlformats.org/drawingml/2006/spreadsheetDrawing">
      <xdr:col>29</xdr:col>
      <xdr:colOff>177800</xdr:colOff>
      <xdr:row>18</xdr:row>
      <xdr:rowOff>45085</xdr:rowOff>
    </xdr:to>
    <xdr:sp macro="" textlink="">
      <xdr:nvSpPr>
        <xdr:cNvPr id="56" name="フローチャート: 判断 55"/>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141605</xdr:rowOff>
    </xdr:from>
    <xdr:to xmlns:xdr="http://schemas.openxmlformats.org/drawingml/2006/spreadsheetDrawing">
      <xdr:col>26</xdr:col>
      <xdr:colOff>50800</xdr:colOff>
      <xdr:row>14</xdr:row>
      <xdr:rowOff>0</xdr:rowOff>
    </xdr:to>
    <xdr:cxnSp macro="">
      <xdr:nvCxnSpPr>
        <xdr:cNvPr id="57" name="直線コネクタ 56"/>
        <xdr:cNvCxnSpPr/>
      </xdr:nvCxnSpPr>
      <xdr:spPr>
        <a:xfrm>
          <a:off x="4305300" y="241808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153035</xdr:rowOff>
    </xdr:from>
    <xdr:to xmlns:xdr="http://schemas.openxmlformats.org/drawingml/2006/spreadsheetDrawing">
      <xdr:col>26</xdr:col>
      <xdr:colOff>101600</xdr:colOff>
      <xdr:row>18</xdr:row>
      <xdr:rowOff>83185</xdr:rowOff>
    </xdr:to>
    <xdr:sp macro="" textlink="">
      <xdr:nvSpPr>
        <xdr:cNvPr id="58" name="フローチャート: 判断 57"/>
        <xdr:cNvSpPr/>
      </xdr:nvSpPr>
      <xdr:spPr>
        <a:xfrm>
          <a:off x="4953000" y="3115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67945</xdr:rowOff>
    </xdr:from>
    <xdr:ext cx="736600" cy="258445"/>
    <xdr:sp macro="" textlink="">
      <xdr:nvSpPr>
        <xdr:cNvPr id="59" name="テキスト ボックス 58"/>
        <xdr:cNvSpPr txBox="1"/>
      </xdr:nvSpPr>
      <xdr:spPr>
        <a:xfrm>
          <a:off x="4622800" y="3201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141605</xdr:rowOff>
    </xdr:from>
    <xdr:to xmlns:xdr="http://schemas.openxmlformats.org/drawingml/2006/spreadsheetDrawing">
      <xdr:col>22</xdr:col>
      <xdr:colOff>114300</xdr:colOff>
      <xdr:row>14</xdr:row>
      <xdr:rowOff>55880</xdr:rowOff>
    </xdr:to>
    <xdr:cxnSp macro="">
      <xdr:nvCxnSpPr>
        <xdr:cNvPr id="60" name="直線コネクタ 59"/>
        <xdr:cNvCxnSpPr/>
      </xdr:nvCxnSpPr>
      <xdr:spPr>
        <a:xfrm flipV="1">
          <a:off x="3606800" y="2418080"/>
          <a:ext cx="698500" cy="857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167005</xdr:rowOff>
    </xdr:from>
    <xdr:to xmlns:xdr="http://schemas.openxmlformats.org/drawingml/2006/spreadsheetDrawing">
      <xdr:col>22</xdr:col>
      <xdr:colOff>165100</xdr:colOff>
      <xdr:row>18</xdr:row>
      <xdr:rowOff>97790</xdr:rowOff>
    </xdr:to>
    <xdr:sp macro="" textlink="">
      <xdr:nvSpPr>
        <xdr:cNvPr id="61" name="フローチャート: 判断 60"/>
        <xdr:cNvSpPr/>
      </xdr:nvSpPr>
      <xdr:spPr>
        <a:xfrm>
          <a:off x="4254500" y="3129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81915</xdr:rowOff>
    </xdr:from>
    <xdr:ext cx="762000" cy="259080"/>
    <xdr:sp macro="" textlink="">
      <xdr:nvSpPr>
        <xdr:cNvPr id="62" name="テキスト ボックス 61"/>
        <xdr:cNvSpPr txBox="1"/>
      </xdr:nvSpPr>
      <xdr:spPr>
        <a:xfrm>
          <a:off x="3924300" y="321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55880</xdr:rowOff>
    </xdr:from>
    <xdr:to xmlns:xdr="http://schemas.openxmlformats.org/drawingml/2006/spreadsheetDrawing">
      <xdr:col>18</xdr:col>
      <xdr:colOff>177800</xdr:colOff>
      <xdr:row>14</xdr:row>
      <xdr:rowOff>166370</xdr:rowOff>
    </xdr:to>
    <xdr:cxnSp macro="">
      <xdr:nvCxnSpPr>
        <xdr:cNvPr id="63" name="直線コネクタ 62"/>
        <xdr:cNvCxnSpPr/>
      </xdr:nvCxnSpPr>
      <xdr:spPr>
        <a:xfrm flipV="1">
          <a:off x="2908300" y="2503805"/>
          <a:ext cx="698500" cy="1104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76200</xdr:rowOff>
    </xdr:from>
    <xdr:to xmlns:xdr="http://schemas.openxmlformats.org/drawingml/2006/spreadsheetDrawing">
      <xdr:col>19</xdr:col>
      <xdr:colOff>38100</xdr:colOff>
      <xdr:row>18</xdr:row>
      <xdr:rowOff>6350</xdr:rowOff>
    </xdr:to>
    <xdr:sp macro="" textlink="">
      <xdr:nvSpPr>
        <xdr:cNvPr id="64" name="フローチャート: 判断 63"/>
        <xdr:cNvSpPr/>
      </xdr:nvSpPr>
      <xdr:spPr>
        <a:xfrm>
          <a:off x="3556000" y="303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162560</xdr:rowOff>
    </xdr:from>
    <xdr:ext cx="762000" cy="259080"/>
    <xdr:sp macro="" textlink="">
      <xdr:nvSpPr>
        <xdr:cNvPr id="65" name="テキスト ボックス 64"/>
        <xdr:cNvSpPr txBox="1"/>
      </xdr:nvSpPr>
      <xdr:spPr>
        <a:xfrm>
          <a:off x="3225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86360</xdr:rowOff>
    </xdr:from>
    <xdr:to xmlns:xdr="http://schemas.openxmlformats.org/drawingml/2006/spreadsheetDrawing">
      <xdr:col>15</xdr:col>
      <xdr:colOff>101600</xdr:colOff>
      <xdr:row>18</xdr:row>
      <xdr:rowOff>15875</xdr:rowOff>
    </xdr:to>
    <xdr:sp macro="" textlink="">
      <xdr:nvSpPr>
        <xdr:cNvPr id="66" name="フローチャート: 判断 65"/>
        <xdr:cNvSpPr/>
      </xdr:nvSpPr>
      <xdr:spPr>
        <a:xfrm>
          <a:off x="2857500" y="30486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635</xdr:rowOff>
    </xdr:from>
    <xdr:ext cx="762000" cy="259080"/>
    <xdr:sp macro="" textlink="">
      <xdr:nvSpPr>
        <xdr:cNvPr id="67" name="テキスト ボックス 66"/>
        <xdr:cNvSpPr txBox="1"/>
      </xdr:nvSpPr>
      <xdr:spPr>
        <a:xfrm>
          <a:off x="25273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8" name="テキスト ボックス 67"/>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132080</xdr:rowOff>
    </xdr:from>
    <xdr:to xmlns:xdr="http://schemas.openxmlformats.org/drawingml/2006/spreadsheetDrawing">
      <xdr:col>29</xdr:col>
      <xdr:colOff>177800</xdr:colOff>
      <xdr:row>13</xdr:row>
      <xdr:rowOff>61595</xdr:rowOff>
    </xdr:to>
    <xdr:sp macro="" textlink="">
      <xdr:nvSpPr>
        <xdr:cNvPr id="73" name="楕円 72"/>
        <xdr:cNvSpPr/>
      </xdr:nvSpPr>
      <xdr:spPr>
        <a:xfrm>
          <a:off x="5600700" y="2237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147955</xdr:rowOff>
    </xdr:from>
    <xdr:ext cx="754380" cy="258445"/>
    <xdr:sp macro="" textlink="">
      <xdr:nvSpPr>
        <xdr:cNvPr id="74" name="人口1人当たり決算額の推移該当値テキスト130"/>
        <xdr:cNvSpPr txBox="1"/>
      </xdr:nvSpPr>
      <xdr:spPr>
        <a:xfrm>
          <a:off x="5740400" y="208153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120650</xdr:rowOff>
    </xdr:from>
    <xdr:to xmlns:xdr="http://schemas.openxmlformats.org/drawingml/2006/spreadsheetDrawing">
      <xdr:col>26</xdr:col>
      <xdr:colOff>101600</xdr:colOff>
      <xdr:row>14</xdr:row>
      <xdr:rowOff>50800</xdr:rowOff>
    </xdr:to>
    <xdr:sp macro="" textlink="">
      <xdr:nvSpPr>
        <xdr:cNvPr id="75" name="楕円 74"/>
        <xdr:cNvSpPr/>
      </xdr:nvSpPr>
      <xdr:spPr>
        <a:xfrm>
          <a:off x="4953000" y="239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60960</xdr:rowOff>
    </xdr:from>
    <xdr:ext cx="736600" cy="259080"/>
    <xdr:sp macro="" textlink="">
      <xdr:nvSpPr>
        <xdr:cNvPr id="76" name="テキスト ボックス 75"/>
        <xdr:cNvSpPr txBox="1"/>
      </xdr:nvSpPr>
      <xdr:spPr>
        <a:xfrm>
          <a:off x="4622800" y="2165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90805</xdr:rowOff>
    </xdr:from>
    <xdr:to xmlns:xdr="http://schemas.openxmlformats.org/drawingml/2006/spreadsheetDrawing">
      <xdr:col>22</xdr:col>
      <xdr:colOff>165100</xdr:colOff>
      <xdr:row>14</xdr:row>
      <xdr:rowOff>20955</xdr:rowOff>
    </xdr:to>
    <xdr:sp macro="" textlink="">
      <xdr:nvSpPr>
        <xdr:cNvPr id="77" name="楕円 76"/>
        <xdr:cNvSpPr/>
      </xdr:nvSpPr>
      <xdr:spPr>
        <a:xfrm>
          <a:off x="4254500" y="236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31115</xdr:rowOff>
    </xdr:from>
    <xdr:ext cx="762000" cy="251460"/>
    <xdr:sp macro="" textlink="">
      <xdr:nvSpPr>
        <xdr:cNvPr id="78" name="テキスト ボックス 77"/>
        <xdr:cNvSpPr txBox="1"/>
      </xdr:nvSpPr>
      <xdr:spPr>
        <a:xfrm>
          <a:off x="3924300" y="2136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5080</xdr:rowOff>
    </xdr:from>
    <xdr:to xmlns:xdr="http://schemas.openxmlformats.org/drawingml/2006/spreadsheetDrawing">
      <xdr:col>19</xdr:col>
      <xdr:colOff>38100</xdr:colOff>
      <xdr:row>14</xdr:row>
      <xdr:rowOff>106680</xdr:rowOff>
    </xdr:to>
    <xdr:sp macro="" textlink="">
      <xdr:nvSpPr>
        <xdr:cNvPr id="79" name="楕円 78"/>
        <xdr:cNvSpPr/>
      </xdr:nvSpPr>
      <xdr:spPr>
        <a:xfrm>
          <a:off x="3556000" y="2453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117475</xdr:rowOff>
    </xdr:from>
    <xdr:ext cx="762000" cy="259080"/>
    <xdr:sp macro="" textlink="">
      <xdr:nvSpPr>
        <xdr:cNvPr id="80" name="テキスト ボックス 79"/>
        <xdr:cNvSpPr txBox="1"/>
      </xdr:nvSpPr>
      <xdr:spPr>
        <a:xfrm>
          <a:off x="3225800" y="222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115570</xdr:rowOff>
    </xdr:from>
    <xdr:to xmlns:xdr="http://schemas.openxmlformats.org/drawingml/2006/spreadsheetDrawing">
      <xdr:col>15</xdr:col>
      <xdr:colOff>101600</xdr:colOff>
      <xdr:row>15</xdr:row>
      <xdr:rowOff>45720</xdr:rowOff>
    </xdr:to>
    <xdr:sp macro="" textlink="">
      <xdr:nvSpPr>
        <xdr:cNvPr id="81" name="楕円 80"/>
        <xdr:cNvSpPr/>
      </xdr:nvSpPr>
      <xdr:spPr>
        <a:xfrm>
          <a:off x="2857500" y="256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55880</xdr:rowOff>
    </xdr:from>
    <xdr:ext cx="762000" cy="259080"/>
    <xdr:sp macro="" textlink="">
      <xdr:nvSpPr>
        <xdr:cNvPr id="82" name="テキスト ボックス 81"/>
        <xdr:cNvSpPr txBox="1"/>
      </xdr:nvSpPr>
      <xdr:spPr>
        <a:xfrm>
          <a:off x="25273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6" name="テキスト ボックス 95"/>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8" name="直線コネクタ 97"/>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9" name="直線コネクタ 98"/>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100" name="テキスト ボックス 99"/>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1" name="直線コネクタ 100"/>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2" name="テキスト ボックス 101"/>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3" name="直線コネクタ 102"/>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4" name="テキスト ボックス 103"/>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5" name="直線コネクタ 104"/>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6" name="テキスト ボックス 105"/>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8" name="テキスト ボックス 107"/>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150495</xdr:rowOff>
    </xdr:to>
    <xdr:cxnSp macro="">
      <xdr:nvCxnSpPr>
        <xdr:cNvPr id="110" name="直線コネクタ 109"/>
        <xdr:cNvCxnSpPr/>
      </xdr:nvCxnSpPr>
      <xdr:spPr>
        <a:xfrm flipV="1">
          <a:off x="5651500" y="6096635"/>
          <a:ext cx="0" cy="1178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123825</xdr:rowOff>
    </xdr:from>
    <xdr:ext cx="754380" cy="251460"/>
    <xdr:sp macro="" textlink="">
      <xdr:nvSpPr>
        <xdr:cNvPr id="111" name="人口1人当たり決算額の推移最小値テキスト445"/>
        <xdr:cNvSpPr txBox="1"/>
      </xdr:nvSpPr>
      <xdr:spPr>
        <a:xfrm>
          <a:off x="5740400" y="724852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150495</xdr:rowOff>
    </xdr:from>
    <xdr:to xmlns:xdr="http://schemas.openxmlformats.org/drawingml/2006/spreadsheetDrawing">
      <xdr:col>30</xdr:col>
      <xdr:colOff>25400</xdr:colOff>
      <xdr:row>37</xdr:row>
      <xdr:rowOff>150495</xdr:rowOff>
    </xdr:to>
    <xdr:cxnSp macro="">
      <xdr:nvCxnSpPr>
        <xdr:cNvPr id="112" name="直線コネクタ 111"/>
        <xdr:cNvCxnSpPr/>
      </xdr:nvCxnSpPr>
      <xdr:spPr>
        <a:xfrm>
          <a:off x="5562600" y="72751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54380" cy="255905"/>
    <xdr:sp macro="" textlink="">
      <xdr:nvSpPr>
        <xdr:cNvPr id="113" name="人口1人当たり決算額の推移最大値テキスト445"/>
        <xdr:cNvSpPr txBox="1"/>
      </xdr:nvSpPr>
      <xdr:spPr>
        <a:xfrm>
          <a:off x="5740400" y="5840730"/>
          <a:ext cx="754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4" name="直線コネクタ 113"/>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172085</xdr:rowOff>
    </xdr:from>
    <xdr:to xmlns:xdr="http://schemas.openxmlformats.org/drawingml/2006/spreadsheetDrawing">
      <xdr:col>29</xdr:col>
      <xdr:colOff>127000</xdr:colOff>
      <xdr:row>33</xdr:row>
      <xdr:rowOff>220345</xdr:rowOff>
    </xdr:to>
    <xdr:cxnSp macro="">
      <xdr:nvCxnSpPr>
        <xdr:cNvPr id="115" name="直線コネクタ 114"/>
        <xdr:cNvCxnSpPr/>
      </xdr:nvCxnSpPr>
      <xdr:spPr>
        <a:xfrm flipV="1">
          <a:off x="5003800" y="6096635"/>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200660</xdr:rowOff>
    </xdr:from>
    <xdr:ext cx="754380" cy="251460"/>
    <xdr:sp macro="" textlink="">
      <xdr:nvSpPr>
        <xdr:cNvPr id="116" name="人口1人当たり決算額の推移平均値テキスト445"/>
        <xdr:cNvSpPr txBox="1"/>
      </xdr:nvSpPr>
      <xdr:spPr>
        <a:xfrm>
          <a:off x="5740400" y="681101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228600</xdr:rowOff>
    </xdr:from>
    <xdr:to xmlns:xdr="http://schemas.openxmlformats.org/drawingml/2006/spreadsheetDrawing">
      <xdr:col>29</xdr:col>
      <xdr:colOff>177800</xdr:colOff>
      <xdr:row>35</xdr:row>
      <xdr:rowOff>330835</xdr:rowOff>
    </xdr:to>
    <xdr:sp macro="" textlink="">
      <xdr:nvSpPr>
        <xdr:cNvPr id="117" name="フローチャート: 判断 116"/>
        <xdr:cNvSpPr/>
      </xdr:nvSpPr>
      <xdr:spPr>
        <a:xfrm>
          <a:off x="56007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220345</xdr:rowOff>
    </xdr:from>
    <xdr:to xmlns:xdr="http://schemas.openxmlformats.org/drawingml/2006/spreadsheetDrawing">
      <xdr:col>26</xdr:col>
      <xdr:colOff>50800</xdr:colOff>
      <xdr:row>33</xdr:row>
      <xdr:rowOff>235585</xdr:rowOff>
    </xdr:to>
    <xdr:cxnSp macro="">
      <xdr:nvCxnSpPr>
        <xdr:cNvPr id="118" name="直線コネクタ 117"/>
        <xdr:cNvCxnSpPr/>
      </xdr:nvCxnSpPr>
      <xdr:spPr>
        <a:xfrm flipV="1">
          <a:off x="4305300" y="614489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236855</xdr:rowOff>
    </xdr:from>
    <xdr:to xmlns:xdr="http://schemas.openxmlformats.org/drawingml/2006/spreadsheetDrawing">
      <xdr:col>26</xdr:col>
      <xdr:colOff>101600</xdr:colOff>
      <xdr:row>35</xdr:row>
      <xdr:rowOff>339090</xdr:rowOff>
    </xdr:to>
    <xdr:sp macro="" textlink="">
      <xdr:nvSpPr>
        <xdr:cNvPr id="119" name="フローチャート: 判断 118"/>
        <xdr:cNvSpPr/>
      </xdr:nvSpPr>
      <xdr:spPr>
        <a:xfrm>
          <a:off x="49530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322580</xdr:rowOff>
    </xdr:from>
    <xdr:ext cx="736600" cy="259080"/>
    <xdr:sp macro="" textlink="">
      <xdr:nvSpPr>
        <xdr:cNvPr id="120" name="テキスト ボックス 119"/>
        <xdr:cNvSpPr txBox="1"/>
      </xdr:nvSpPr>
      <xdr:spPr>
        <a:xfrm>
          <a:off x="4622800" y="6932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235585</xdr:rowOff>
    </xdr:from>
    <xdr:to xmlns:xdr="http://schemas.openxmlformats.org/drawingml/2006/spreadsheetDrawing">
      <xdr:col>22</xdr:col>
      <xdr:colOff>114300</xdr:colOff>
      <xdr:row>33</xdr:row>
      <xdr:rowOff>320040</xdr:rowOff>
    </xdr:to>
    <xdr:cxnSp macro="">
      <xdr:nvCxnSpPr>
        <xdr:cNvPr id="121" name="直線コネクタ 120"/>
        <xdr:cNvCxnSpPr/>
      </xdr:nvCxnSpPr>
      <xdr:spPr>
        <a:xfrm flipV="1">
          <a:off x="3606800" y="6160135"/>
          <a:ext cx="6985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259715</xdr:rowOff>
    </xdr:from>
    <xdr:to xmlns:xdr="http://schemas.openxmlformats.org/drawingml/2006/spreadsheetDrawing">
      <xdr:col>22</xdr:col>
      <xdr:colOff>165100</xdr:colOff>
      <xdr:row>36</xdr:row>
      <xdr:rowOff>18415</xdr:rowOff>
    </xdr:to>
    <xdr:sp macro="" textlink="">
      <xdr:nvSpPr>
        <xdr:cNvPr id="122" name="フローチャート: 判断 121"/>
        <xdr:cNvSpPr/>
      </xdr:nvSpPr>
      <xdr:spPr>
        <a:xfrm>
          <a:off x="4254500" y="687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3175</xdr:rowOff>
    </xdr:from>
    <xdr:ext cx="762000" cy="259715"/>
    <xdr:sp macro="" textlink="">
      <xdr:nvSpPr>
        <xdr:cNvPr id="123" name="テキスト ボックス 122"/>
        <xdr:cNvSpPr txBox="1"/>
      </xdr:nvSpPr>
      <xdr:spPr>
        <a:xfrm>
          <a:off x="3924300" y="69564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320040</xdr:rowOff>
    </xdr:from>
    <xdr:to xmlns:xdr="http://schemas.openxmlformats.org/drawingml/2006/spreadsheetDrawing">
      <xdr:col>18</xdr:col>
      <xdr:colOff>177800</xdr:colOff>
      <xdr:row>33</xdr:row>
      <xdr:rowOff>337820</xdr:rowOff>
    </xdr:to>
    <xdr:cxnSp macro="">
      <xdr:nvCxnSpPr>
        <xdr:cNvPr id="124" name="直線コネクタ 123"/>
        <xdr:cNvCxnSpPr/>
      </xdr:nvCxnSpPr>
      <xdr:spPr>
        <a:xfrm flipV="1">
          <a:off x="2908300" y="624459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276860</xdr:rowOff>
    </xdr:from>
    <xdr:to xmlns:xdr="http://schemas.openxmlformats.org/drawingml/2006/spreadsheetDrawing">
      <xdr:col>19</xdr:col>
      <xdr:colOff>38100</xdr:colOff>
      <xdr:row>36</xdr:row>
      <xdr:rowOff>36195</xdr:rowOff>
    </xdr:to>
    <xdr:sp macro="" textlink="">
      <xdr:nvSpPr>
        <xdr:cNvPr id="125" name="フローチャート: 判断 124"/>
        <xdr:cNvSpPr/>
      </xdr:nvSpPr>
      <xdr:spPr>
        <a:xfrm>
          <a:off x="3556000" y="68872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20955</xdr:rowOff>
    </xdr:from>
    <xdr:ext cx="762000" cy="254000"/>
    <xdr:sp macro="" textlink="">
      <xdr:nvSpPr>
        <xdr:cNvPr id="126" name="テキスト ボックス 125"/>
        <xdr:cNvSpPr txBox="1"/>
      </xdr:nvSpPr>
      <xdr:spPr>
        <a:xfrm>
          <a:off x="3225800" y="6974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241935</xdr:rowOff>
    </xdr:from>
    <xdr:to xmlns:xdr="http://schemas.openxmlformats.org/drawingml/2006/spreadsheetDrawing">
      <xdr:col>15</xdr:col>
      <xdr:colOff>101600</xdr:colOff>
      <xdr:row>36</xdr:row>
      <xdr:rowOff>1270</xdr:rowOff>
    </xdr:to>
    <xdr:sp macro="" textlink="">
      <xdr:nvSpPr>
        <xdr:cNvPr id="127" name="フローチャート: 判断 126"/>
        <xdr:cNvSpPr/>
      </xdr:nvSpPr>
      <xdr:spPr>
        <a:xfrm>
          <a:off x="2857500" y="6852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329565</xdr:rowOff>
    </xdr:from>
    <xdr:ext cx="762000" cy="253365"/>
    <xdr:sp macro="" textlink="">
      <xdr:nvSpPr>
        <xdr:cNvPr id="128" name="テキスト ボックス 127"/>
        <xdr:cNvSpPr txBox="1"/>
      </xdr:nvSpPr>
      <xdr:spPr>
        <a:xfrm>
          <a:off x="2527300" y="6939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9" name="テキスト ボックス 128"/>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122555</xdr:rowOff>
    </xdr:from>
    <xdr:to xmlns:xdr="http://schemas.openxmlformats.org/drawingml/2006/spreadsheetDrawing">
      <xdr:col>29</xdr:col>
      <xdr:colOff>177800</xdr:colOff>
      <xdr:row>33</xdr:row>
      <xdr:rowOff>223520</xdr:rowOff>
    </xdr:to>
    <xdr:sp macro="" textlink="">
      <xdr:nvSpPr>
        <xdr:cNvPr id="134" name="楕円 133"/>
        <xdr:cNvSpPr/>
      </xdr:nvSpPr>
      <xdr:spPr>
        <a:xfrm>
          <a:off x="5600700" y="6047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68580</xdr:rowOff>
    </xdr:from>
    <xdr:ext cx="754380" cy="259715"/>
    <xdr:sp macro="" textlink="">
      <xdr:nvSpPr>
        <xdr:cNvPr id="135" name="人口1人当たり決算額の推移該当値テキスト445"/>
        <xdr:cNvSpPr txBox="1"/>
      </xdr:nvSpPr>
      <xdr:spPr>
        <a:xfrm>
          <a:off x="5740400" y="599313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169545</xdr:rowOff>
    </xdr:from>
    <xdr:to xmlns:xdr="http://schemas.openxmlformats.org/drawingml/2006/spreadsheetDrawing">
      <xdr:col>26</xdr:col>
      <xdr:colOff>101600</xdr:colOff>
      <xdr:row>33</xdr:row>
      <xdr:rowOff>271780</xdr:rowOff>
    </xdr:to>
    <xdr:sp macro="" textlink="">
      <xdr:nvSpPr>
        <xdr:cNvPr id="136" name="楕円 135"/>
        <xdr:cNvSpPr/>
      </xdr:nvSpPr>
      <xdr:spPr>
        <a:xfrm>
          <a:off x="4953000" y="6094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32</xdr:row>
      <xdr:rowOff>109855</xdr:rowOff>
    </xdr:from>
    <xdr:ext cx="736600" cy="256540"/>
    <xdr:sp macro="" textlink="">
      <xdr:nvSpPr>
        <xdr:cNvPr id="137" name="テキスト ボックス 136"/>
        <xdr:cNvSpPr txBox="1"/>
      </xdr:nvSpPr>
      <xdr:spPr>
        <a:xfrm>
          <a:off x="4622800" y="58629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184150</xdr:rowOff>
    </xdr:from>
    <xdr:to xmlns:xdr="http://schemas.openxmlformats.org/drawingml/2006/spreadsheetDrawing">
      <xdr:col>22</xdr:col>
      <xdr:colOff>165100</xdr:colOff>
      <xdr:row>33</xdr:row>
      <xdr:rowOff>286385</xdr:rowOff>
    </xdr:to>
    <xdr:sp macro="" textlink="">
      <xdr:nvSpPr>
        <xdr:cNvPr id="138" name="楕円 137"/>
        <xdr:cNvSpPr/>
      </xdr:nvSpPr>
      <xdr:spPr>
        <a:xfrm>
          <a:off x="4254500" y="6108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32</xdr:row>
      <xdr:rowOff>124460</xdr:rowOff>
    </xdr:from>
    <xdr:ext cx="762000" cy="252730"/>
    <xdr:sp macro="" textlink="">
      <xdr:nvSpPr>
        <xdr:cNvPr id="139" name="テキスト ボックス 138"/>
        <xdr:cNvSpPr txBox="1"/>
      </xdr:nvSpPr>
      <xdr:spPr>
        <a:xfrm>
          <a:off x="3924300" y="5877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270510</xdr:rowOff>
    </xdr:from>
    <xdr:to xmlns:xdr="http://schemas.openxmlformats.org/drawingml/2006/spreadsheetDrawing">
      <xdr:col>19</xdr:col>
      <xdr:colOff>38100</xdr:colOff>
      <xdr:row>34</xdr:row>
      <xdr:rowOff>27940</xdr:rowOff>
    </xdr:to>
    <xdr:sp macro="" textlink="">
      <xdr:nvSpPr>
        <xdr:cNvPr id="140" name="楕円 139"/>
        <xdr:cNvSpPr/>
      </xdr:nvSpPr>
      <xdr:spPr>
        <a:xfrm>
          <a:off x="3556000" y="61950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38735</xdr:rowOff>
    </xdr:from>
    <xdr:ext cx="762000" cy="258445"/>
    <xdr:sp macro="" textlink="">
      <xdr:nvSpPr>
        <xdr:cNvPr id="141" name="テキスト ボックス 140"/>
        <xdr:cNvSpPr txBox="1"/>
      </xdr:nvSpPr>
      <xdr:spPr>
        <a:xfrm>
          <a:off x="3225800" y="5963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286385</xdr:rowOff>
    </xdr:from>
    <xdr:to xmlns:xdr="http://schemas.openxmlformats.org/drawingml/2006/spreadsheetDrawing">
      <xdr:col>15</xdr:col>
      <xdr:colOff>101600</xdr:colOff>
      <xdr:row>34</xdr:row>
      <xdr:rowOff>45720</xdr:rowOff>
    </xdr:to>
    <xdr:sp macro="" textlink="">
      <xdr:nvSpPr>
        <xdr:cNvPr id="142" name="楕円 141"/>
        <xdr:cNvSpPr/>
      </xdr:nvSpPr>
      <xdr:spPr>
        <a:xfrm>
          <a:off x="2857500" y="6210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55245</xdr:rowOff>
    </xdr:from>
    <xdr:ext cx="762000" cy="254000"/>
    <xdr:sp macro="" textlink="">
      <xdr:nvSpPr>
        <xdr:cNvPr id="143" name="テキスト ボックス 142"/>
        <xdr:cNvSpPr txBox="1"/>
      </xdr:nvSpPr>
      <xdr:spPr>
        <a:xfrm>
          <a:off x="2527300" y="5979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47,969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1460"/>
    <xdr:sp macro="" textlink="">
      <xdr:nvSpPr>
        <xdr:cNvPr id="42" name="テキスト ボックス 41"/>
        <xdr:cNvSpPr txBox="1"/>
      </xdr:nvSpPr>
      <xdr:spPr>
        <a:xfrm>
          <a:off x="230505" y="6969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1460"/>
    <xdr:sp macro="" textlink="">
      <xdr:nvSpPr>
        <xdr:cNvPr id="46" name="テキスト ボックス 45"/>
        <xdr:cNvSpPr txBox="1"/>
      </xdr:nvSpPr>
      <xdr:spPr>
        <a:xfrm>
          <a:off x="230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8010" cy="251460"/>
    <xdr:sp macro="" textlink="">
      <xdr:nvSpPr>
        <xdr:cNvPr id="50" name="テキスト ボックス 49"/>
        <xdr:cNvSpPr txBox="1"/>
      </xdr:nvSpPr>
      <xdr:spPr>
        <a:xfrm>
          <a:off x="166370" y="5664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8010" cy="258445"/>
    <xdr:sp macro="" textlink="">
      <xdr:nvSpPr>
        <xdr:cNvPr id="52" name="テキスト ボックス 51"/>
        <xdr:cNvSpPr txBox="1"/>
      </xdr:nvSpPr>
      <xdr:spPr>
        <a:xfrm>
          <a:off x="166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8010" cy="259080"/>
    <xdr:sp macro="" textlink="">
      <xdr:nvSpPr>
        <xdr:cNvPr id="54" name="テキスト ボックス 53"/>
        <xdr:cNvSpPr txBox="1"/>
      </xdr:nvSpPr>
      <xdr:spPr>
        <a:xfrm>
          <a:off x="166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6" name="テキスト ボックス 55"/>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63500</xdr:rowOff>
    </xdr:from>
    <xdr:to xmlns:xdr="http://schemas.openxmlformats.org/drawingml/2006/spreadsheetDrawing">
      <xdr:col>24</xdr:col>
      <xdr:colOff>62865</xdr:colOff>
      <xdr:row>39</xdr:row>
      <xdr:rowOff>20320</xdr:rowOff>
    </xdr:to>
    <xdr:cxnSp macro="">
      <xdr:nvCxnSpPr>
        <xdr:cNvPr id="58" name="直線コネクタ 57"/>
        <xdr:cNvCxnSpPr/>
      </xdr:nvCxnSpPr>
      <xdr:spPr>
        <a:xfrm flipV="1">
          <a:off x="4633595" y="537845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24130</xdr:rowOff>
    </xdr:from>
    <xdr:ext cx="534670" cy="259080"/>
    <xdr:sp macro="" textlink="">
      <xdr:nvSpPr>
        <xdr:cNvPr id="59" name="人件費最小値テキスト"/>
        <xdr:cNvSpPr txBox="1"/>
      </xdr:nvSpPr>
      <xdr:spPr>
        <a:xfrm>
          <a:off x="4686300" y="671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20320</xdr:rowOff>
    </xdr:from>
    <xdr:to xmlns:xdr="http://schemas.openxmlformats.org/drawingml/2006/spreadsheetDrawing">
      <xdr:col>24</xdr:col>
      <xdr:colOff>152400</xdr:colOff>
      <xdr:row>39</xdr:row>
      <xdr:rowOff>20320</xdr:rowOff>
    </xdr:to>
    <xdr:cxnSp macro="">
      <xdr:nvCxnSpPr>
        <xdr:cNvPr id="60" name="直線コネクタ 59"/>
        <xdr:cNvCxnSpPr/>
      </xdr:nvCxnSpPr>
      <xdr:spPr>
        <a:xfrm>
          <a:off x="454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10160</xdr:rowOff>
    </xdr:from>
    <xdr:ext cx="598805" cy="259080"/>
    <xdr:sp macro="" textlink="">
      <xdr:nvSpPr>
        <xdr:cNvPr id="61" name="人件費最大値テキスト"/>
        <xdr:cNvSpPr txBox="1"/>
      </xdr:nvSpPr>
      <xdr:spPr>
        <a:xfrm>
          <a:off x="4686300" y="5153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63500</xdr:rowOff>
    </xdr:from>
    <xdr:to xmlns:xdr="http://schemas.openxmlformats.org/drawingml/2006/spreadsheetDrawing">
      <xdr:col>24</xdr:col>
      <xdr:colOff>152400</xdr:colOff>
      <xdr:row>31</xdr:row>
      <xdr:rowOff>63500</xdr:rowOff>
    </xdr:to>
    <xdr:cxnSp macro="">
      <xdr:nvCxnSpPr>
        <xdr:cNvPr id="62" name="直線コネクタ 61"/>
        <xdr:cNvCxnSpPr/>
      </xdr:nvCxnSpPr>
      <xdr:spPr>
        <a:xfrm>
          <a:off x="4546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19685</xdr:rowOff>
    </xdr:from>
    <xdr:to xmlns:xdr="http://schemas.openxmlformats.org/drawingml/2006/spreadsheetDrawing">
      <xdr:col>24</xdr:col>
      <xdr:colOff>63500</xdr:colOff>
      <xdr:row>32</xdr:row>
      <xdr:rowOff>106045</xdr:rowOff>
    </xdr:to>
    <xdr:cxnSp macro="">
      <xdr:nvCxnSpPr>
        <xdr:cNvPr id="63" name="直線コネクタ 62"/>
        <xdr:cNvCxnSpPr/>
      </xdr:nvCxnSpPr>
      <xdr:spPr>
        <a:xfrm flipV="1">
          <a:off x="3797300" y="550608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95885</xdr:rowOff>
    </xdr:from>
    <xdr:ext cx="534670" cy="259080"/>
    <xdr:sp macro="" textlink="">
      <xdr:nvSpPr>
        <xdr:cNvPr id="64" name="人件費平均値テキスト"/>
        <xdr:cNvSpPr txBox="1"/>
      </xdr:nvSpPr>
      <xdr:spPr>
        <a:xfrm>
          <a:off x="4686300" y="6268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117475</xdr:rowOff>
    </xdr:from>
    <xdr:to xmlns:xdr="http://schemas.openxmlformats.org/drawingml/2006/spreadsheetDrawing">
      <xdr:col>24</xdr:col>
      <xdr:colOff>114300</xdr:colOff>
      <xdr:row>37</xdr:row>
      <xdr:rowOff>47625</xdr:rowOff>
    </xdr:to>
    <xdr:sp macro="" textlink="">
      <xdr:nvSpPr>
        <xdr:cNvPr id="65" name="フローチャート: 判断 64"/>
        <xdr:cNvSpPr/>
      </xdr:nvSpPr>
      <xdr:spPr>
        <a:xfrm>
          <a:off x="45847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106045</xdr:rowOff>
    </xdr:from>
    <xdr:to xmlns:xdr="http://schemas.openxmlformats.org/drawingml/2006/spreadsheetDrawing">
      <xdr:col>19</xdr:col>
      <xdr:colOff>177800</xdr:colOff>
      <xdr:row>32</xdr:row>
      <xdr:rowOff>145415</xdr:rowOff>
    </xdr:to>
    <xdr:cxnSp macro="">
      <xdr:nvCxnSpPr>
        <xdr:cNvPr id="66" name="直線コネクタ 65"/>
        <xdr:cNvCxnSpPr/>
      </xdr:nvCxnSpPr>
      <xdr:spPr>
        <a:xfrm flipV="1">
          <a:off x="2908300" y="55924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145415</xdr:rowOff>
    </xdr:from>
    <xdr:to xmlns:xdr="http://schemas.openxmlformats.org/drawingml/2006/spreadsheetDrawing">
      <xdr:col>20</xdr:col>
      <xdr:colOff>38100</xdr:colOff>
      <xdr:row>37</xdr:row>
      <xdr:rowOff>75565</xdr:rowOff>
    </xdr:to>
    <xdr:sp macro="" textlink="">
      <xdr:nvSpPr>
        <xdr:cNvPr id="67" name="フローチャート: 判断 66"/>
        <xdr:cNvSpPr/>
      </xdr:nvSpPr>
      <xdr:spPr>
        <a:xfrm>
          <a:off x="3746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66675</xdr:rowOff>
    </xdr:from>
    <xdr:ext cx="527050" cy="251460"/>
    <xdr:sp macro="" textlink="">
      <xdr:nvSpPr>
        <xdr:cNvPr id="68" name="テキスト ボックス 67"/>
        <xdr:cNvSpPr txBox="1"/>
      </xdr:nvSpPr>
      <xdr:spPr>
        <a:xfrm>
          <a:off x="3529965" y="64103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145415</xdr:rowOff>
    </xdr:from>
    <xdr:to xmlns:xdr="http://schemas.openxmlformats.org/drawingml/2006/spreadsheetDrawing">
      <xdr:col>15</xdr:col>
      <xdr:colOff>50800</xdr:colOff>
      <xdr:row>33</xdr:row>
      <xdr:rowOff>65405</xdr:rowOff>
    </xdr:to>
    <xdr:cxnSp macro="">
      <xdr:nvCxnSpPr>
        <xdr:cNvPr id="69" name="直線コネクタ 68"/>
        <xdr:cNvCxnSpPr/>
      </xdr:nvCxnSpPr>
      <xdr:spPr>
        <a:xfrm flipV="1">
          <a:off x="2019300" y="56318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153035</xdr:rowOff>
    </xdr:from>
    <xdr:to xmlns:xdr="http://schemas.openxmlformats.org/drawingml/2006/spreadsheetDrawing">
      <xdr:col>15</xdr:col>
      <xdr:colOff>101600</xdr:colOff>
      <xdr:row>37</xdr:row>
      <xdr:rowOff>83185</xdr:rowOff>
    </xdr:to>
    <xdr:sp macro="" textlink="">
      <xdr:nvSpPr>
        <xdr:cNvPr id="70" name="フローチャート: 判断 69"/>
        <xdr:cNvSpPr/>
      </xdr:nvSpPr>
      <xdr:spPr>
        <a:xfrm>
          <a:off x="2857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74930</xdr:rowOff>
    </xdr:from>
    <xdr:ext cx="527050" cy="251460"/>
    <xdr:sp macro="" textlink="">
      <xdr:nvSpPr>
        <xdr:cNvPr id="71" name="テキスト ボックス 70"/>
        <xdr:cNvSpPr txBox="1"/>
      </xdr:nvSpPr>
      <xdr:spPr>
        <a:xfrm>
          <a:off x="2640965" y="6418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65405</xdr:rowOff>
    </xdr:from>
    <xdr:to xmlns:xdr="http://schemas.openxmlformats.org/drawingml/2006/spreadsheetDrawing">
      <xdr:col>10</xdr:col>
      <xdr:colOff>114300</xdr:colOff>
      <xdr:row>35</xdr:row>
      <xdr:rowOff>76200</xdr:rowOff>
    </xdr:to>
    <xdr:cxnSp macro="">
      <xdr:nvCxnSpPr>
        <xdr:cNvPr id="72" name="直線コネクタ 71"/>
        <xdr:cNvCxnSpPr/>
      </xdr:nvCxnSpPr>
      <xdr:spPr>
        <a:xfrm flipV="1">
          <a:off x="1130300" y="5723255"/>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53975</xdr:rowOff>
    </xdr:from>
    <xdr:to xmlns:xdr="http://schemas.openxmlformats.org/drawingml/2006/spreadsheetDrawing">
      <xdr:col>10</xdr:col>
      <xdr:colOff>165100</xdr:colOff>
      <xdr:row>36</xdr:row>
      <xdr:rowOff>155575</xdr:rowOff>
    </xdr:to>
    <xdr:sp macro="" textlink="">
      <xdr:nvSpPr>
        <xdr:cNvPr id="73" name="フローチャート: 判断 72"/>
        <xdr:cNvSpPr/>
      </xdr:nvSpPr>
      <xdr:spPr>
        <a:xfrm>
          <a:off x="196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146685</xdr:rowOff>
    </xdr:from>
    <xdr:ext cx="527050" cy="251460"/>
    <xdr:sp macro="" textlink="">
      <xdr:nvSpPr>
        <xdr:cNvPr id="74" name="テキスト ボックス 73"/>
        <xdr:cNvSpPr txBox="1"/>
      </xdr:nvSpPr>
      <xdr:spPr>
        <a:xfrm>
          <a:off x="1751965" y="6318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15875</xdr:rowOff>
    </xdr:from>
    <xdr:to xmlns:xdr="http://schemas.openxmlformats.org/drawingml/2006/spreadsheetDrawing">
      <xdr:col>6</xdr:col>
      <xdr:colOff>38100</xdr:colOff>
      <xdr:row>37</xdr:row>
      <xdr:rowOff>117475</xdr:rowOff>
    </xdr:to>
    <xdr:sp macro="" textlink="">
      <xdr:nvSpPr>
        <xdr:cNvPr id="75" name="フローチャート: 判断 74"/>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109220</xdr:rowOff>
    </xdr:from>
    <xdr:ext cx="527050" cy="251460"/>
    <xdr:sp macro="" textlink="">
      <xdr:nvSpPr>
        <xdr:cNvPr id="76" name="テキスト ボックス 75"/>
        <xdr:cNvSpPr txBox="1"/>
      </xdr:nvSpPr>
      <xdr:spPr>
        <a:xfrm>
          <a:off x="862965" y="6452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140335</xdr:rowOff>
    </xdr:from>
    <xdr:to xmlns:xdr="http://schemas.openxmlformats.org/drawingml/2006/spreadsheetDrawing">
      <xdr:col>24</xdr:col>
      <xdr:colOff>114300</xdr:colOff>
      <xdr:row>32</xdr:row>
      <xdr:rowOff>70485</xdr:rowOff>
    </xdr:to>
    <xdr:sp macro="" textlink="">
      <xdr:nvSpPr>
        <xdr:cNvPr id="82" name="楕円 81"/>
        <xdr:cNvSpPr/>
      </xdr:nvSpPr>
      <xdr:spPr>
        <a:xfrm>
          <a:off x="4584700" y="54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163195</xdr:rowOff>
    </xdr:from>
    <xdr:ext cx="598805" cy="259080"/>
    <xdr:sp macro="" textlink="">
      <xdr:nvSpPr>
        <xdr:cNvPr id="83" name="人件費該当値テキスト"/>
        <xdr:cNvSpPr txBox="1"/>
      </xdr:nvSpPr>
      <xdr:spPr>
        <a:xfrm>
          <a:off x="4686300" y="530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55245</xdr:rowOff>
    </xdr:from>
    <xdr:to xmlns:xdr="http://schemas.openxmlformats.org/drawingml/2006/spreadsheetDrawing">
      <xdr:col>20</xdr:col>
      <xdr:colOff>38100</xdr:colOff>
      <xdr:row>32</xdr:row>
      <xdr:rowOff>156845</xdr:rowOff>
    </xdr:to>
    <xdr:sp macro="" textlink="">
      <xdr:nvSpPr>
        <xdr:cNvPr id="84" name="楕円 83"/>
        <xdr:cNvSpPr/>
      </xdr:nvSpPr>
      <xdr:spPr>
        <a:xfrm>
          <a:off x="3746500" y="55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1905</xdr:rowOff>
    </xdr:from>
    <xdr:ext cx="591185" cy="259080"/>
    <xdr:sp macro="" textlink="">
      <xdr:nvSpPr>
        <xdr:cNvPr id="85" name="テキスト ボックス 84"/>
        <xdr:cNvSpPr txBox="1"/>
      </xdr:nvSpPr>
      <xdr:spPr>
        <a:xfrm>
          <a:off x="3497580" y="53168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94615</xdr:rowOff>
    </xdr:from>
    <xdr:to xmlns:xdr="http://schemas.openxmlformats.org/drawingml/2006/spreadsheetDrawing">
      <xdr:col>15</xdr:col>
      <xdr:colOff>101600</xdr:colOff>
      <xdr:row>33</xdr:row>
      <xdr:rowOff>24765</xdr:rowOff>
    </xdr:to>
    <xdr:sp macro="" textlink="">
      <xdr:nvSpPr>
        <xdr:cNvPr id="86" name="楕円 85"/>
        <xdr:cNvSpPr/>
      </xdr:nvSpPr>
      <xdr:spPr>
        <a:xfrm>
          <a:off x="28575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41275</xdr:rowOff>
    </xdr:from>
    <xdr:ext cx="591185" cy="251460"/>
    <xdr:sp macro="" textlink="">
      <xdr:nvSpPr>
        <xdr:cNvPr id="87" name="テキスト ボックス 86"/>
        <xdr:cNvSpPr txBox="1"/>
      </xdr:nvSpPr>
      <xdr:spPr>
        <a:xfrm>
          <a:off x="2608580" y="53562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14605</xdr:rowOff>
    </xdr:from>
    <xdr:to xmlns:xdr="http://schemas.openxmlformats.org/drawingml/2006/spreadsheetDrawing">
      <xdr:col>10</xdr:col>
      <xdr:colOff>165100</xdr:colOff>
      <xdr:row>33</xdr:row>
      <xdr:rowOff>116205</xdr:rowOff>
    </xdr:to>
    <xdr:sp macro="" textlink="">
      <xdr:nvSpPr>
        <xdr:cNvPr id="88" name="楕円 87"/>
        <xdr:cNvSpPr/>
      </xdr:nvSpPr>
      <xdr:spPr>
        <a:xfrm>
          <a:off x="1968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132715</xdr:rowOff>
    </xdr:from>
    <xdr:ext cx="591185" cy="251460"/>
    <xdr:sp macro="" textlink="">
      <xdr:nvSpPr>
        <xdr:cNvPr id="89" name="テキスト ボックス 88"/>
        <xdr:cNvSpPr txBox="1"/>
      </xdr:nvSpPr>
      <xdr:spPr>
        <a:xfrm>
          <a:off x="1719580" y="54476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25400</xdr:rowOff>
    </xdr:from>
    <xdr:to xmlns:xdr="http://schemas.openxmlformats.org/drawingml/2006/spreadsheetDrawing">
      <xdr:col>6</xdr:col>
      <xdr:colOff>38100</xdr:colOff>
      <xdr:row>35</xdr:row>
      <xdr:rowOff>127000</xdr:rowOff>
    </xdr:to>
    <xdr:sp macro="" textlink="">
      <xdr:nvSpPr>
        <xdr:cNvPr id="90" name="楕円 89"/>
        <xdr:cNvSpPr/>
      </xdr:nvSpPr>
      <xdr:spPr>
        <a:xfrm>
          <a:off x="1079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143510</xdr:rowOff>
    </xdr:from>
    <xdr:ext cx="527050" cy="251460"/>
    <xdr:sp macro="" textlink="">
      <xdr:nvSpPr>
        <xdr:cNvPr id="91" name="テキスト ボックス 90"/>
        <xdr:cNvSpPr txBox="1"/>
      </xdr:nvSpPr>
      <xdr:spPr>
        <a:xfrm>
          <a:off x="862965" y="58013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100" name="テキスト ボックス 99"/>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1300" cy="251460"/>
    <xdr:sp macro="" textlink="">
      <xdr:nvSpPr>
        <xdr:cNvPr id="103" name="テキスト ボックス 102"/>
        <xdr:cNvSpPr txBox="1"/>
      </xdr:nvSpPr>
      <xdr:spPr>
        <a:xfrm>
          <a:off x="513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8010" cy="251460"/>
    <xdr:sp macro="" textlink="">
      <xdr:nvSpPr>
        <xdr:cNvPr id="105" name="テキスト ボックス 104"/>
        <xdr:cNvSpPr txBox="1"/>
      </xdr:nvSpPr>
      <xdr:spPr>
        <a:xfrm>
          <a:off x="166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010" cy="251460"/>
    <xdr:sp macro="" textlink="">
      <xdr:nvSpPr>
        <xdr:cNvPr id="107" name="テキスト ボックス 106"/>
        <xdr:cNvSpPr txBox="1"/>
      </xdr:nvSpPr>
      <xdr:spPr>
        <a:xfrm>
          <a:off x="166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010" cy="251460"/>
    <xdr:sp macro="" textlink="">
      <xdr:nvSpPr>
        <xdr:cNvPr id="109" name="テキスト ボックス 108"/>
        <xdr:cNvSpPr txBox="1"/>
      </xdr:nvSpPr>
      <xdr:spPr>
        <a:xfrm>
          <a:off x="166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1" name="テキスト ボックス 110"/>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42545</xdr:rowOff>
    </xdr:from>
    <xdr:to xmlns:xdr="http://schemas.openxmlformats.org/drawingml/2006/spreadsheetDrawing">
      <xdr:col>24</xdr:col>
      <xdr:colOff>62865</xdr:colOff>
      <xdr:row>57</xdr:row>
      <xdr:rowOff>118110</xdr:rowOff>
    </xdr:to>
    <xdr:cxnSp macro="">
      <xdr:nvCxnSpPr>
        <xdr:cNvPr id="113" name="直線コネクタ 112"/>
        <xdr:cNvCxnSpPr/>
      </xdr:nvCxnSpPr>
      <xdr:spPr>
        <a:xfrm flipV="1">
          <a:off x="4633595" y="8957945"/>
          <a:ext cx="127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121920</xdr:rowOff>
    </xdr:from>
    <xdr:ext cx="534670" cy="251460"/>
    <xdr:sp macro="" textlink="">
      <xdr:nvSpPr>
        <xdr:cNvPr id="114" name="物件費最小値テキスト"/>
        <xdr:cNvSpPr txBox="1"/>
      </xdr:nvSpPr>
      <xdr:spPr>
        <a:xfrm>
          <a:off x="4686300" y="98945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118110</xdr:rowOff>
    </xdr:from>
    <xdr:to xmlns:xdr="http://schemas.openxmlformats.org/drawingml/2006/spreadsheetDrawing">
      <xdr:col>24</xdr:col>
      <xdr:colOff>152400</xdr:colOff>
      <xdr:row>57</xdr:row>
      <xdr:rowOff>118110</xdr:rowOff>
    </xdr:to>
    <xdr:cxnSp macro="">
      <xdr:nvCxnSpPr>
        <xdr:cNvPr id="115" name="直線コネクタ 114"/>
        <xdr:cNvCxnSpPr/>
      </xdr:nvCxnSpPr>
      <xdr:spPr>
        <a:xfrm>
          <a:off x="4546600" y="989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160655</xdr:rowOff>
    </xdr:from>
    <xdr:ext cx="598805" cy="259080"/>
    <xdr:sp macro="" textlink="">
      <xdr:nvSpPr>
        <xdr:cNvPr id="116" name="物件費最大値テキスト"/>
        <xdr:cNvSpPr txBox="1"/>
      </xdr:nvSpPr>
      <xdr:spPr>
        <a:xfrm>
          <a:off x="4686300" y="8733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42545</xdr:rowOff>
    </xdr:from>
    <xdr:to xmlns:xdr="http://schemas.openxmlformats.org/drawingml/2006/spreadsheetDrawing">
      <xdr:col>24</xdr:col>
      <xdr:colOff>152400</xdr:colOff>
      <xdr:row>52</xdr:row>
      <xdr:rowOff>42545</xdr:rowOff>
    </xdr:to>
    <xdr:cxnSp macro="">
      <xdr:nvCxnSpPr>
        <xdr:cNvPr id="117" name="直線コネクタ 116"/>
        <xdr:cNvCxnSpPr/>
      </xdr:nvCxnSpPr>
      <xdr:spPr>
        <a:xfrm>
          <a:off x="4546600" y="895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93345</xdr:rowOff>
    </xdr:from>
    <xdr:to xmlns:xdr="http://schemas.openxmlformats.org/drawingml/2006/spreadsheetDrawing">
      <xdr:col>24</xdr:col>
      <xdr:colOff>63500</xdr:colOff>
      <xdr:row>56</xdr:row>
      <xdr:rowOff>130810</xdr:rowOff>
    </xdr:to>
    <xdr:cxnSp macro="">
      <xdr:nvCxnSpPr>
        <xdr:cNvPr id="118" name="直線コネクタ 117"/>
        <xdr:cNvCxnSpPr/>
      </xdr:nvCxnSpPr>
      <xdr:spPr>
        <a:xfrm>
          <a:off x="3797300" y="96945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83185</xdr:rowOff>
    </xdr:from>
    <xdr:ext cx="534670" cy="259080"/>
    <xdr:sp macro="" textlink="">
      <xdr:nvSpPr>
        <xdr:cNvPr id="119" name="物件費平均値テキスト"/>
        <xdr:cNvSpPr txBox="1"/>
      </xdr:nvSpPr>
      <xdr:spPr>
        <a:xfrm>
          <a:off x="4686300" y="9684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104775</xdr:rowOff>
    </xdr:from>
    <xdr:to xmlns:xdr="http://schemas.openxmlformats.org/drawingml/2006/spreadsheetDrawing">
      <xdr:col>24</xdr:col>
      <xdr:colOff>114300</xdr:colOff>
      <xdr:row>57</xdr:row>
      <xdr:rowOff>34925</xdr:rowOff>
    </xdr:to>
    <xdr:sp macro="" textlink="">
      <xdr:nvSpPr>
        <xdr:cNvPr id="120" name="フローチャート: 判断 119"/>
        <xdr:cNvSpPr/>
      </xdr:nvSpPr>
      <xdr:spPr>
        <a:xfrm>
          <a:off x="45847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85090</xdr:rowOff>
    </xdr:from>
    <xdr:to xmlns:xdr="http://schemas.openxmlformats.org/drawingml/2006/spreadsheetDrawing">
      <xdr:col>19</xdr:col>
      <xdr:colOff>177800</xdr:colOff>
      <xdr:row>56</xdr:row>
      <xdr:rowOff>93345</xdr:rowOff>
    </xdr:to>
    <xdr:cxnSp macro="">
      <xdr:nvCxnSpPr>
        <xdr:cNvPr id="121" name="直線コネクタ 120"/>
        <xdr:cNvCxnSpPr/>
      </xdr:nvCxnSpPr>
      <xdr:spPr>
        <a:xfrm>
          <a:off x="2908300" y="96862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93980</xdr:rowOff>
    </xdr:from>
    <xdr:to xmlns:xdr="http://schemas.openxmlformats.org/drawingml/2006/spreadsheetDrawing">
      <xdr:col>20</xdr:col>
      <xdr:colOff>38100</xdr:colOff>
      <xdr:row>57</xdr:row>
      <xdr:rowOff>24130</xdr:rowOff>
    </xdr:to>
    <xdr:sp macro="" textlink="">
      <xdr:nvSpPr>
        <xdr:cNvPr id="122" name="フローチャート: 判断 121"/>
        <xdr:cNvSpPr/>
      </xdr:nvSpPr>
      <xdr:spPr>
        <a:xfrm>
          <a:off x="3746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15240</xdr:rowOff>
    </xdr:from>
    <xdr:ext cx="527050" cy="259080"/>
    <xdr:sp macro="" textlink="">
      <xdr:nvSpPr>
        <xdr:cNvPr id="123" name="テキスト ボックス 122"/>
        <xdr:cNvSpPr txBox="1"/>
      </xdr:nvSpPr>
      <xdr:spPr>
        <a:xfrm>
          <a:off x="3529965" y="9787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85090</xdr:rowOff>
    </xdr:from>
    <xdr:to xmlns:xdr="http://schemas.openxmlformats.org/drawingml/2006/spreadsheetDrawing">
      <xdr:col>15</xdr:col>
      <xdr:colOff>50800</xdr:colOff>
      <xdr:row>56</xdr:row>
      <xdr:rowOff>100330</xdr:rowOff>
    </xdr:to>
    <xdr:cxnSp macro="">
      <xdr:nvCxnSpPr>
        <xdr:cNvPr id="124" name="直線コネクタ 123"/>
        <xdr:cNvCxnSpPr/>
      </xdr:nvCxnSpPr>
      <xdr:spPr>
        <a:xfrm flipV="1">
          <a:off x="2019300" y="96862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116205</xdr:rowOff>
    </xdr:from>
    <xdr:to xmlns:xdr="http://schemas.openxmlformats.org/drawingml/2006/spreadsheetDrawing">
      <xdr:col>15</xdr:col>
      <xdr:colOff>101600</xdr:colOff>
      <xdr:row>57</xdr:row>
      <xdr:rowOff>46355</xdr:rowOff>
    </xdr:to>
    <xdr:sp macro="" textlink="">
      <xdr:nvSpPr>
        <xdr:cNvPr id="125" name="フローチャート: 判断 124"/>
        <xdr:cNvSpPr/>
      </xdr:nvSpPr>
      <xdr:spPr>
        <a:xfrm>
          <a:off x="2857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37465</xdr:rowOff>
    </xdr:from>
    <xdr:ext cx="527050" cy="259080"/>
    <xdr:sp macro="" textlink="">
      <xdr:nvSpPr>
        <xdr:cNvPr id="126" name="テキスト ボックス 125"/>
        <xdr:cNvSpPr txBox="1"/>
      </xdr:nvSpPr>
      <xdr:spPr>
        <a:xfrm>
          <a:off x="2640965" y="9810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97790</xdr:rowOff>
    </xdr:from>
    <xdr:to xmlns:xdr="http://schemas.openxmlformats.org/drawingml/2006/spreadsheetDrawing">
      <xdr:col>10</xdr:col>
      <xdr:colOff>114300</xdr:colOff>
      <xdr:row>56</xdr:row>
      <xdr:rowOff>100330</xdr:rowOff>
    </xdr:to>
    <xdr:cxnSp macro="">
      <xdr:nvCxnSpPr>
        <xdr:cNvPr id="127" name="直線コネクタ 126"/>
        <xdr:cNvCxnSpPr/>
      </xdr:nvCxnSpPr>
      <xdr:spPr>
        <a:xfrm>
          <a:off x="1130300" y="9698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128270</xdr:rowOff>
    </xdr:from>
    <xdr:to xmlns:xdr="http://schemas.openxmlformats.org/drawingml/2006/spreadsheetDrawing">
      <xdr:col>10</xdr:col>
      <xdr:colOff>165100</xdr:colOff>
      <xdr:row>57</xdr:row>
      <xdr:rowOff>58420</xdr:rowOff>
    </xdr:to>
    <xdr:sp macro="" textlink="">
      <xdr:nvSpPr>
        <xdr:cNvPr id="128" name="フローチャート: 判断 127"/>
        <xdr:cNvSpPr/>
      </xdr:nvSpPr>
      <xdr:spPr>
        <a:xfrm>
          <a:off x="1968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49530</xdr:rowOff>
    </xdr:from>
    <xdr:ext cx="527050" cy="259080"/>
    <xdr:sp macro="" textlink="">
      <xdr:nvSpPr>
        <xdr:cNvPr id="129" name="テキスト ボックス 128"/>
        <xdr:cNvSpPr txBox="1"/>
      </xdr:nvSpPr>
      <xdr:spPr>
        <a:xfrm>
          <a:off x="1751965" y="98221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119380</xdr:rowOff>
    </xdr:from>
    <xdr:to xmlns:xdr="http://schemas.openxmlformats.org/drawingml/2006/spreadsheetDrawing">
      <xdr:col>6</xdr:col>
      <xdr:colOff>38100</xdr:colOff>
      <xdr:row>57</xdr:row>
      <xdr:rowOff>49530</xdr:rowOff>
    </xdr:to>
    <xdr:sp macro="" textlink="">
      <xdr:nvSpPr>
        <xdr:cNvPr id="130" name="フローチャート: 判断 129"/>
        <xdr:cNvSpPr/>
      </xdr:nvSpPr>
      <xdr:spPr>
        <a:xfrm>
          <a:off x="1079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40640</xdr:rowOff>
    </xdr:from>
    <xdr:ext cx="527050" cy="251460"/>
    <xdr:sp macro="" textlink="">
      <xdr:nvSpPr>
        <xdr:cNvPr id="131" name="テキスト ボックス 130"/>
        <xdr:cNvSpPr txBox="1"/>
      </xdr:nvSpPr>
      <xdr:spPr>
        <a:xfrm>
          <a:off x="862965" y="98132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80010</xdr:rowOff>
    </xdr:from>
    <xdr:to xmlns:xdr="http://schemas.openxmlformats.org/drawingml/2006/spreadsheetDrawing">
      <xdr:col>24</xdr:col>
      <xdr:colOff>114300</xdr:colOff>
      <xdr:row>57</xdr:row>
      <xdr:rowOff>10160</xdr:rowOff>
    </xdr:to>
    <xdr:sp macro="" textlink="">
      <xdr:nvSpPr>
        <xdr:cNvPr id="137" name="楕円 136"/>
        <xdr:cNvSpPr/>
      </xdr:nvSpPr>
      <xdr:spPr>
        <a:xfrm>
          <a:off x="45847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102870</xdr:rowOff>
    </xdr:from>
    <xdr:ext cx="534670" cy="259080"/>
    <xdr:sp macro="" textlink="">
      <xdr:nvSpPr>
        <xdr:cNvPr id="138" name="物件費該当値テキスト"/>
        <xdr:cNvSpPr txBox="1"/>
      </xdr:nvSpPr>
      <xdr:spPr>
        <a:xfrm>
          <a:off x="4686300" y="9532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42545</xdr:rowOff>
    </xdr:from>
    <xdr:to xmlns:xdr="http://schemas.openxmlformats.org/drawingml/2006/spreadsheetDrawing">
      <xdr:col>20</xdr:col>
      <xdr:colOff>38100</xdr:colOff>
      <xdr:row>56</xdr:row>
      <xdr:rowOff>144145</xdr:rowOff>
    </xdr:to>
    <xdr:sp macro="" textlink="">
      <xdr:nvSpPr>
        <xdr:cNvPr id="139" name="楕円 138"/>
        <xdr:cNvSpPr/>
      </xdr:nvSpPr>
      <xdr:spPr>
        <a:xfrm>
          <a:off x="3746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160655</xdr:rowOff>
    </xdr:from>
    <xdr:ext cx="527050" cy="259080"/>
    <xdr:sp macro="" textlink="">
      <xdr:nvSpPr>
        <xdr:cNvPr id="140" name="テキスト ボックス 139"/>
        <xdr:cNvSpPr txBox="1"/>
      </xdr:nvSpPr>
      <xdr:spPr>
        <a:xfrm>
          <a:off x="3529965" y="94189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34290</xdr:rowOff>
    </xdr:from>
    <xdr:to xmlns:xdr="http://schemas.openxmlformats.org/drawingml/2006/spreadsheetDrawing">
      <xdr:col>15</xdr:col>
      <xdr:colOff>101600</xdr:colOff>
      <xdr:row>56</xdr:row>
      <xdr:rowOff>135890</xdr:rowOff>
    </xdr:to>
    <xdr:sp macro="" textlink="">
      <xdr:nvSpPr>
        <xdr:cNvPr id="141" name="楕円 140"/>
        <xdr:cNvSpPr/>
      </xdr:nvSpPr>
      <xdr:spPr>
        <a:xfrm>
          <a:off x="2857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152400</xdr:rowOff>
    </xdr:from>
    <xdr:ext cx="527050" cy="259080"/>
    <xdr:sp macro="" textlink="">
      <xdr:nvSpPr>
        <xdr:cNvPr id="142" name="テキスト ボックス 141"/>
        <xdr:cNvSpPr txBox="1"/>
      </xdr:nvSpPr>
      <xdr:spPr>
        <a:xfrm>
          <a:off x="2640965" y="9410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49530</xdr:rowOff>
    </xdr:from>
    <xdr:to xmlns:xdr="http://schemas.openxmlformats.org/drawingml/2006/spreadsheetDrawing">
      <xdr:col>10</xdr:col>
      <xdr:colOff>165100</xdr:colOff>
      <xdr:row>56</xdr:row>
      <xdr:rowOff>151130</xdr:rowOff>
    </xdr:to>
    <xdr:sp macro="" textlink="">
      <xdr:nvSpPr>
        <xdr:cNvPr id="143" name="楕円 142"/>
        <xdr:cNvSpPr/>
      </xdr:nvSpPr>
      <xdr:spPr>
        <a:xfrm>
          <a:off x="19685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167640</xdr:rowOff>
    </xdr:from>
    <xdr:ext cx="527050" cy="251460"/>
    <xdr:sp macro="" textlink="">
      <xdr:nvSpPr>
        <xdr:cNvPr id="144" name="テキスト ボックス 143"/>
        <xdr:cNvSpPr txBox="1"/>
      </xdr:nvSpPr>
      <xdr:spPr>
        <a:xfrm>
          <a:off x="1751965" y="9425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46990</xdr:rowOff>
    </xdr:from>
    <xdr:to xmlns:xdr="http://schemas.openxmlformats.org/drawingml/2006/spreadsheetDrawing">
      <xdr:col>6</xdr:col>
      <xdr:colOff>38100</xdr:colOff>
      <xdr:row>56</xdr:row>
      <xdr:rowOff>148590</xdr:rowOff>
    </xdr:to>
    <xdr:sp macro="" textlink="">
      <xdr:nvSpPr>
        <xdr:cNvPr id="145" name="楕円 144"/>
        <xdr:cNvSpPr/>
      </xdr:nvSpPr>
      <xdr:spPr>
        <a:xfrm>
          <a:off x="1079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165100</xdr:rowOff>
    </xdr:from>
    <xdr:ext cx="527050" cy="259080"/>
    <xdr:sp macro="" textlink="">
      <xdr:nvSpPr>
        <xdr:cNvPr id="146" name="テキスト ボックス 145"/>
        <xdr:cNvSpPr txBox="1"/>
      </xdr:nvSpPr>
      <xdr:spPr>
        <a:xfrm>
          <a:off x="862965" y="94234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5" name="テキスト ボックス 154"/>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1300" cy="251460"/>
    <xdr:sp macro="" textlink="">
      <xdr:nvSpPr>
        <xdr:cNvPr id="158" name="テキスト ボックス 157"/>
        <xdr:cNvSpPr txBox="1"/>
      </xdr:nvSpPr>
      <xdr:spPr>
        <a:xfrm>
          <a:off x="513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1460"/>
    <xdr:sp macro="" textlink="">
      <xdr:nvSpPr>
        <xdr:cNvPr id="160" name="テキスト ボックス 159"/>
        <xdr:cNvSpPr txBox="1"/>
      </xdr:nvSpPr>
      <xdr:spPr>
        <a:xfrm>
          <a:off x="230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1460"/>
    <xdr:sp macro="" textlink="">
      <xdr:nvSpPr>
        <xdr:cNvPr id="162" name="テキスト ボックス 161"/>
        <xdr:cNvSpPr txBox="1"/>
      </xdr:nvSpPr>
      <xdr:spPr>
        <a:xfrm>
          <a:off x="230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1460"/>
    <xdr:sp macro="" textlink="">
      <xdr:nvSpPr>
        <xdr:cNvPr id="164" name="テキスト ボックス 163"/>
        <xdr:cNvSpPr txBox="1"/>
      </xdr:nvSpPr>
      <xdr:spPr>
        <a:xfrm>
          <a:off x="230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66" name="テキスト ボックス 165"/>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66040</xdr:rowOff>
    </xdr:from>
    <xdr:to xmlns:xdr="http://schemas.openxmlformats.org/drawingml/2006/spreadsheetDrawing">
      <xdr:col>24</xdr:col>
      <xdr:colOff>62865</xdr:colOff>
      <xdr:row>78</xdr:row>
      <xdr:rowOff>126365</xdr:rowOff>
    </xdr:to>
    <xdr:cxnSp macro="">
      <xdr:nvCxnSpPr>
        <xdr:cNvPr id="168" name="直線コネクタ 167"/>
        <xdr:cNvCxnSpPr/>
      </xdr:nvCxnSpPr>
      <xdr:spPr>
        <a:xfrm flipV="1">
          <a:off x="4633595" y="12410440"/>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130175</xdr:rowOff>
    </xdr:from>
    <xdr:ext cx="378460" cy="259080"/>
    <xdr:sp macro="" textlink="">
      <xdr:nvSpPr>
        <xdr:cNvPr id="169" name="維持補修費最小値テキスト"/>
        <xdr:cNvSpPr txBox="1"/>
      </xdr:nvSpPr>
      <xdr:spPr>
        <a:xfrm>
          <a:off x="4686300" y="13503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170" name="直線コネクタ 169"/>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12700</xdr:rowOff>
    </xdr:from>
    <xdr:ext cx="534670" cy="259080"/>
    <xdr:sp macro="" textlink="">
      <xdr:nvSpPr>
        <xdr:cNvPr id="171" name="維持補修費最大値テキスト"/>
        <xdr:cNvSpPr txBox="1"/>
      </xdr:nvSpPr>
      <xdr:spPr>
        <a:xfrm>
          <a:off x="4686300" y="1218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66040</xdr:rowOff>
    </xdr:from>
    <xdr:to xmlns:xdr="http://schemas.openxmlformats.org/drawingml/2006/spreadsheetDrawing">
      <xdr:col>24</xdr:col>
      <xdr:colOff>152400</xdr:colOff>
      <xdr:row>72</xdr:row>
      <xdr:rowOff>66040</xdr:rowOff>
    </xdr:to>
    <xdr:cxnSp macro="">
      <xdr:nvCxnSpPr>
        <xdr:cNvPr id="172" name="直線コネクタ 171"/>
        <xdr:cNvCxnSpPr/>
      </xdr:nvCxnSpPr>
      <xdr:spPr>
        <a:xfrm>
          <a:off x="4546600" y="1241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113665</xdr:rowOff>
    </xdr:from>
    <xdr:to xmlns:xdr="http://schemas.openxmlformats.org/drawingml/2006/spreadsheetDrawing">
      <xdr:col>24</xdr:col>
      <xdr:colOff>63500</xdr:colOff>
      <xdr:row>77</xdr:row>
      <xdr:rowOff>141605</xdr:rowOff>
    </xdr:to>
    <xdr:cxnSp macro="">
      <xdr:nvCxnSpPr>
        <xdr:cNvPr id="173" name="直線コネクタ 172"/>
        <xdr:cNvCxnSpPr/>
      </xdr:nvCxnSpPr>
      <xdr:spPr>
        <a:xfrm>
          <a:off x="3797300" y="1331531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88265</xdr:rowOff>
    </xdr:from>
    <xdr:ext cx="469900" cy="251460"/>
    <xdr:sp macro="" textlink="">
      <xdr:nvSpPr>
        <xdr:cNvPr id="174" name="維持補修費平均値テキスト"/>
        <xdr:cNvSpPr txBox="1"/>
      </xdr:nvSpPr>
      <xdr:spPr>
        <a:xfrm>
          <a:off x="4686300" y="1311846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65405</xdr:rowOff>
    </xdr:from>
    <xdr:to xmlns:xdr="http://schemas.openxmlformats.org/drawingml/2006/spreadsheetDrawing">
      <xdr:col>24</xdr:col>
      <xdr:colOff>114300</xdr:colOff>
      <xdr:row>77</xdr:row>
      <xdr:rowOff>167005</xdr:rowOff>
    </xdr:to>
    <xdr:sp macro="" textlink="">
      <xdr:nvSpPr>
        <xdr:cNvPr id="175" name="フローチャート: 判断 174"/>
        <xdr:cNvSpPr/>
      </xdr:nvSpPr>
      <xdr:spPr>
        <a:xfrm>
          <a:off x="45847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113665</xdr:rowOff>
    </xdr:from>
    <xdr:to xmlns:xdr="http://schemas.openxmlformats.org/drawingml/2006/spreadsheetDrawing">
      <xdr:col>19</xdr:col>
      <xdr:colOff>177800</xdr:colOff>
      <xdr:row>78</xdr:row>
      <xdr:rowOff>27940</xdr:rowOff>
    </xdr:to>
    <xdr:cxnSp macro="">
      <xdr:nvCxnSpPr>
        <xdr:cNvPr id="176" name="直線コネクタ 175"/>
        <xdr:cNvCxnSpPr/>
      </xdr:nvCxnSpPr>
      <xdr:spPr>
        <a:xfrm flipV="1">
          <a:off x="2908300" y="133153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68580</xdr:rowOff>
    </xdr:from>
    <xdr:to xmlns:xdr="http://schemas.openxmlformats.org/drawingml/2006/spreadsheetDrawing">
      <xdr:col>20</xdr:col>
      <xdr:colOff>38100</xdr:colOff>
      <xdr:row>77</xdr:row>
      <xdr:rowOff>170180</xdr:rowOff>
    </xdr:to>
    <xdr:sp macro="" textlink="">
      <xdr:nvSpPr>
        <xdr:cNvPr id="177" name="フローチャート: 判断 176"/>
        <xdr:cNvSpPr/>
      </xdr:nvSpPr>
      <xdr:spPr>
        <a:xfrm>
          <a:off x="3746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161290</xdr:rowOff>
    </xdr:from>
    <xdr:ext cx="462280" cy="259080"/>
    <xdr:sp macro="" textlink="">
      <xdr:nvSpPr>
        <xdr:cNvPr id="178" name="テキスト ボックス 177"/>
        <xdr:cNvSpPr txBox="1"/>
      </xdr:nvSpPr>
      <xdr:spPr>
        <a:xfrm>
          <a:off x="3562350" y="133629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1905</xdr:rowOff>
    </xdr:from>
    <xdr:to xmlns:xdr="http://schemas.openxmlformats.org/drawingml/2006/spreadsheetDrawing">
      <xdr:col>15</xdr:col>
      <xdr:colOff>50800</xdr:colOff>
      <xdr:row>78</xdr:row>
      <xdr:rowOff>27940</xdr:rowOff>
    </xdr:to>
    <xdr:cxnSp macro="">
      <xdr:nvCxnSpPr>
        <xdr:cNvPr id="179" name="直線コネクタ 178"/>
        <xdr:cNvCxnSpPr/>
      </xdr:nvCxnSpPr>
      <xdr:spPr>
        <a:xfrm>
          <a:off x="2019300" y="133750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73660</xdr:rowOff>
    </xdr:from>
    <xdr:to xmlns:xdr="http://schemas.openxmlformats.org/drawingml/2006/spreadsheetDrawing">
      <xdr:col>15</xdr:col>
      <xdr:colOff>101600</xdr:colOff>
      <xdr:row>78</xdr:row>
      <xdr:rowOff>3810</xdr:rowOff>
    </xdr:to>
    <xdr:sp macro="" textlink="">
      <xdr:nvSpPr>
        <xdr:cNvPr id="180" name="フローチャート: 判断 179"/>
        <xdr:cNvSpPr/>
      </xdr:nvSpPr>
      <xdr:spPr>
        <a:xfrm>
          <a:off x="2857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20320</xdr:rowOff>
    </xdr:from>
    <xdr:ext cx="462280" cy="251460"/>
    <xdr:sp macro="" textlink="">
      <xdr:nvSpPr>
        <xdr:cNvPr id="181" name="テキスト ボックス 180"/>
        <xdr:cNvSpPr txBox="1"/>
      </xdr:nvSpPr>
      <xdr:spPr>
        <a:xfrm>
          <a:off x="2673350" y="130505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1905</xdr:rowOff>
    </xdr:from>
    <xdr:to xmlns:xdr="http://schemas.openxmlformats.org/drawingml/2006/spreadsheetDrawing">
      <xdr:col>10</xdr:col>
      <xdr:colOff>114300</xdr:colOff>
      <xdr:row>78</xdr:row>
      <xdr:rowOff>9525</xdr:rowOff>
    </xdr:to>
    <xdr:cxnSp macro="">
      <xdr:nvCxnSpPr>
        <xdr:cNvPr id="182" name="直線コネクタ 181"/>
        <xdr:cNvCxnSpPr/>
      </xdr:nvCxnSpPr>
      <xdr:spPr>
        <a:xfrm flipV="1">
          <a:off x="1130300" y="133750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57150</xdr:rowOff>
    </xdr:from>
    <xdr:to xmlns:xdr="http://schemas.openxmlformats.org/drawingml/2006/spreadsheetDrawing">
      <xdr:col>10</xdr:col>
      <xdr:colOff>165100</xdr:colOff>
      <xdr:row>77</xdr:row>
      <xdr:rowOff>158750</xdr:rowOff>
    </xdr:to>
    <xdr:sp macro="" textlink="">
      <xdr:nvSpPr>
        <xdr:cNvPr id="183" name="フローチャート: 判断 182"/>
        <xdr:cNvSpPr/>
      </xdr:nvSpPr>
      <xdr:spPr>
        <a:xfrm>
          <a:off x="1968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3810</xdr:rowOff>
    </xdr:from>
    <xdr:ext cx="462280" cy="259080"/>
    <xdr:sp macro="" textlink="">
      <xdr:nvSpPr>
        <xdr:cNvPr id="184" name="テキスト ボックス 183"/>
        <xdr:cNvSpPr txBox="1"/>
      </xdr:nvSpPr>
      <xdr:spPr>
        <a:xfrm>
          <a:off x="1784350" y="130340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67945</xdr:rowOff>
    </xdr:from>
    <xdr:to xmlns:xdr="http://schemas.openxmlformats.org/drawingml/2006/spreadsheetDrawing">
      <xdr:col>6</xdr:col>
      <xdr:colOff>38100</xdr:colOff>
      <xdr:row>77</xdr:row>
      <xdr:rowOff>169545</xdr:rowOff>
    </xdr:to>
    <xdr:sp macro="" textlink="">
      <xdr:nvSpPr>
        <xdr:cNvPr id="185" name="フローチャート: 判断 184"/>
        <xdr:cNvSpPr/>
      </xdr:nvSpPr>
      <xdr:spPr>
        <a:xfrm>
          <a:off x="10795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14605</xdr:rowOff>
    </xdr:from>
    <xdr:ext cx="462280" cy="259080"/>
    <xdr:sp macro="" textlink="">
      <xdr:nvSpPr>
        <xdr:cNvPr id="186" name="テキスト ボックス 185"/>
        <xdr:cNvSpPr txBox="1"/>
      </xdr:nvSpPr>
      <xdr:spPr>
        <a:xfrm>
          <a:off x="895350" y="130448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90805</xdr:rowOff>
    </xdr:from>
    <xdr:to xmlns:xdr="http://schemas.openxmlformats.org/drawingml/2006/spreadsheetDrawing">
      <xdr:col>24</xdr:col>
      <xdr:colOff>114300</xdr:colOff>
      <xdr:row>78</xdr:row>
      <xdr:rowOff>20955</xdr:rowOff>
    </xdr:to>
    <xdr:sp macro="" textlink="">
      <xdr:nvSpPr>
        <xdr:cNvPr id="192" name="楕円 191"/>
        <xdr:cNvSpPr/>
      </xdr:nvSpPr>
      <xdr:spPr>
        <a:xfrm>
          <a:off x="45847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69215</xdr:rowOff>
    </xdr:from>
    <xdr:ext cx="469900" cy="259080"/>
    <xdr:sp macro="" textlink="">
      <xdr:nvSpPr>
        <xdr:cNvPr id="193" name="維持補修費該当値テキスト"/>
        <xdr:cNvSpPr txBox="1"/>
      </xdr:nvSpPr>
      <xdr:spPr>
        <a:xfrm>
          <a:off x="4686300" y="13270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63500</xdr:rowOff>
    </xdr:from>
    <xdr:to xmlns:xdr="http://schemas.openxmlformats.org/drawingml/2006/spreadsheetDrawing">
      <xdr:col>20</xdr:col>
      <xdr:colOff>38100</xdr:colOff>
      <xdr:row>77</xdr:row>
      <xdr:rowOff>164465</xdr:rowOff>
    </xdr:to>
    <xdr:sp macro="" textlink="">
      <xdr:nvSpPr>
        <xdr:cNvPr id="194" name="楕円 193"/>
        <xdr:cNvSpPr/>
      </xdr:nvSpPr>
      <xdr:spPr>
        <a:xfrm>
          <a:off x="3746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9525</xdr:rowOff>
    </xdr:from>
    <xdr:ext cx="462280" cy="251460"/>
    <xdr:sp macro="" textlink="">
      <xdr:nvSpPr>
        <xdr:cNvPr id="195" name="テキスト ボックス 194"/>
        <xdr:cNvSpPr txBox="1"/>
      </xdr:nvSpPr>
      <xdr:spPr>
        <a:xfrm>
          <a:off x="3562350" y="130397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148590</xdr:rowOff>
    </xdr:from>
    <xdr:to xmlns:xdr="http://schemas.openxmlformats.org/drawingml/2006/spreadsheetDrawing">
      <xdr:col>15</xdr:col>
      <xdr:colOff>101600</xdr:colOff>
      <xdr:row>78</xdr:row>
      <xdr:rowOff>78740</xdr:rowOff>
    </xdr:to>
    <xdr:sp macro="" textlink="">
      <xdr:nvSpPr>
        <xdr:cNvPr id="196" name="楕円 195"/>
        <xdr:cNvSpPr/>
      </xdr:nvSpPr>
      <xdr:spPr>
        <a:xfrm>
          <a:off x="2857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69850</xdr:rowOff>
    </xdr:from>
    <xdr:ext cx="462280" cy="259080"/>
    <xdr:sp macro="" textlink="">
      <xdr:nvSpPr>
        <xdr:cNvPr id="197" name="テキスト ボックス 196"/>
        <xdr:cNvSpPr txBox="1"/>
      </xdr:nvSpPr>
      <xdr:spPr>
        <a:xfrm>
          <a:off x="2673350" y="134429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122555</xdr:rowOff>
    </xdr:from>
    <xdr:to xmlns:xdr="http://schemas.openxmlformats.org/drawingml/2006/spreadsheetDrawing">
      <xdr:col>10</xdr:col>
      <xdr:colOff>165100</xdr:colOff>
      <xdr:row>78</xdr:row>
      <xdr:rowOff>52705</xdr:rowOff>
    </xdr:to>
    <xdr:sp macro="" textlink="">
      <xdr:nvSpPr>
        <xdr:cNvPr id="198" name="楕円 197"/>
        <xdr:cNvSpPr/>
      </xdr:nvSpPr>
      <xdr:spPr>
        <a:xfrm>
          <a:off x="1968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43815</xdr:rowOff>
    </xdr:from>
    <xdr:ext cx="462280" cy="251460"/>
    <xdr:sp macro="" textlink="">
      <xdr:nvSpPr>
        <xdr:cNvPr id="199" name="テキスト ボックス 198"/>
        <xdr:cNvSpPr txBox="1"/>
      </xdr:nvSpPr>
      <xdr:spPr>
        <a:xfrm>
          <a:off x="1784350" y="134169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130175</xdr:rowOff>
    </xdr:from>
    <xdr:to xmlns:xdr="http://schemas.openxmlformats.org/drawingml/2006/spreadsheetDrawing">
      <xdr:col>6</xdr:col>
      <xdr:colOff>38100</xdr:colOff>
      <xdr:row>78</xdr:row>
      <xdr:rowOff>60325</xdr:rowOff>
    </xdr:to>
    <xdr:sp macro="" textlink="">
      <xdr:nvSpPr>
        <xdr:cNvPr id="200" name="楕円 199"/>
        <xdr:cNvSpPr/>
      </xdr:nvSpPr>
      <xdr:spPr>
        <a:xfrm>
          <a:off x="1079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52070</xdr:rowOff>
    </xdr:from>
    <xdr:ext cx="462280" cy="251460"/>
    <xdr:sp macro="" textlink="">
      <xdr:nvSpPr>
        <xdr:cNvPr id="201" name="テキスト ボックス 200"/>
        <xdr:cNvSpPr txBox="1"/>
      </xdr:nvSpPr>
      <xdr:spPr>
        <a:xfrm>
          <a:off x="895350" y="134251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0" name="テキスト ボックス 209"/>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12" name="テキスト ボックス 211"/>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010" cy="251460"/>
    <xdr:sp macro="" textlink="">
      <xdr:nvSpPr>
        <xdr:cNvPr id="218" name="テキスト ボックス 217"/>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010" cy="259080"/>
    <xdr:sp macro="" textlink="">
      <xdr:nvSpPr>
        <xdr:cNvPr id="220" name="テキスト ボックス 219"/>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2" name="テキスト ボックス 221"/>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4" name="テキスト ボックス 223"/>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160020</xdr:rowOff>
    </xdr:from>
    <xdr:to xmlns:xdr="http://schemas.openxmlformats.org/drawingml/2006/spreadsheetDrawing">
      <xdr:col>24</xdr:col>
      <xdr:colOff>62865</xdr:colOff>
      <xdr:row>99</xdr:row>
      <xdr:rowOff>106680</xdr:rowOff>
    </xdr:to>
    <xdr:cxnSp macro="">
      <xdr:nvCxnSpPr>
        <xdr:cNvPr id="226" name="直線コネクタ 225"/>
        <xdr:cNvCxnSpPr/>
      </xdr:nvCxnSpPr>
      <xdr:spPr>
        <a:xfrm flipV="1">
          <a:off x="4633595" y="1559052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110490</xdr:rowOff>
    </xdr:from>
    <xdr:ext cx="534670" cy="251460"/>
    <xdr:sp macro="" textlink="">
      <xdr:nvSpPr>
        <xdr:cNvPr id="227" name="扶助費最小値テキスト"/>
        <xdr:cNvSpPr txBox="1"/>
      </xdr:nvSpPr>
      <xdr:spPr>
        <a:xfrm>
          <a:off x="4686300" y="170840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228" name="直線コネクタ 227"/>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106680</xdr:rowOff>
    </xdr:from>
    <xdr:ext cx="598805" cy="259080"/>
    <xdr:sp macro="" textlink="">
      <xdr:nvSpPr>
        <xdr:cNvPr id="229" name="扶助費最大値テキスト"/>
        <xdr:cNvSpPr txBox="1"/>
      </xdr:nvSpPr>
      <xdr:spPr>
        <a:xfrm>
          <a:off x="4686300" y="15365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160020</xdr:rowOff>
    </xdr:from>
    <xdr:to xmlns:xdr="http://schemas.openxmlformats.org/drawingml/2006/spreadsheetDrawing">
      <xdr:col>24</xdr:col>
      <xdr:colOff>152400</xdr:colOff>
      <xdr:row>90</xdr:row>
      <xdr:rowOff>160020</xdr:rowOff>
    </xdr:to>
    <xdr:cxnSp macro="">
      <xdr:nvCxnSpPr>
        <xdr:cNvPr id="230" name="直線コネクタ 229"/>
        <xdr:cNvCxnSpPr/>
      </xdr:nvCxnSpPr>
      <xdr:spPr>
        <a:xfrm>
          <a:off x="4546600" y="1559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40640</xdr:rowOff>
    </xdr:from>
    <xdr:to xmlns:xdr="http://schemas.openxmlformats.org/drawingml/2006/spreadsheetDrawing">
      <xdr:col>24</xdr:col>
      <xdr:colOff>63500</xdr:colOff>
      <xdr:row>97</xdr:row>
      <xdr:rowOff>126365</xdr:rowOff>
    </xdr:to>
    <xdr:cxnSp macro="">
      <xdr:nvCxnSpPr>
        <xdr:cNvPr id="231" name="直線コネクタ 230"/>
        <xdr:cNvCxnSpPr/>
      </xdr:nvCxnSpPr>
      <xdr:spPr>
        <a:xfrm flipV="1">
          <a:off x="3797300" y="1667129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55880</xdr:rowOff>
    </xdr:from>
    <xdr:ext cx="534670" cy="259080"/>
    <xdr:sp macro="" textlink="">
      <xdr:nvSpPr>
        <xdr:cNvPr id="232" name="扶助費平均値テキスト"/>
        <xdr:cNvSpPr txBox="1"/>
      </xdr:nvSpPr>
      <xdr:spPr>
        <a:xfrm>
          <a:off x="4686300" y="1634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33020</xdr:rowOff>
    </xdr:from>
    <xdr:to xmlns:xdr="http://schemas.openxmlformats.org/drawingml/2006/spreadsheetDrawing">
      <xdr:col>24</xdr:col>
      <xdr:colOff>114300</xdr:colOff>
      <xdr:row>96</xdr:row>
      <xdr:rowOff>134620</xdr:rowOff>
    </xdr:to>
    <xdr:sp macro="" textlink="">
      <xdr:nvSpPr>
        <xdr:cNvPr id="233" name="フローチャート: 判断 232"/>
        <xdr:cNvSpPr/>
      </xdr:nvSpPr>
      <xdr:spPr>
        <a:xfrm>
          <a:off x="4584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165100</xdr:rowOff>
    </xdr:from>
    <xdr:to xmlns:xdr="http://schemas.openxmlformats.org/drawingml/2006/spreadsheetDrawing">
      <xdr:col>19</xdr:col>
      <xdr:colOff>177800</xdr:colOff>
      <xdr:row>97</xdr:row>
      <xdr:rowOff>126365</xdr:rowOff>
    </xdr:to>
    <xdr:cxnSp macro="">
      <xdr:nvCxnSpPr>
        <xdr:cNvPr id="234" name="直線コネクタ 233"/>
        <xdr:cNvCxnSpPr/>
      </xdr:nvCxnSpPr>
      <xdr:spPr>
        <a:xfrm>
          <a:off x="2908300" y="1662430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143510</xdr:rowOff>
    </xdr:from>
    <xdr:to xmlns:xdr="http://schemas.openxmlformats.org/drawingml/2006/spreadsheetDrawing">
      <xdr:col>20</xdr:col>
      <xdr:colOff>38100</xdr:colOff>
      <xdr:row>97</xdr:row>
      <xdr:rowOff>73660</xdr:rowOff>
    </xdr:to>
    <xdr:sp macro="" textlink="">
      <xdr:nvSpPr>
        <xdr:cNvPr id="235" name="フローチャート: 判断 234"/>
        <xdr:cNvSpPr/>
      </xdr:nvSpPr>
      <xdr:spPr>
        <a:xfrm>
          <a:off x="3746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90170</xdr:rowOff>
    </xdr:from>
    <xdr:ext cx="527050" cy="259080"/>
    <xdr:sp macro="" textlink="">
      <xdr:nvSpPr>
        <xdr:cNvPr id="236" name="テキスト ボックス 235"/>
        <xdr:cNvSpPr txBox="1"/>
      </xdr:nvSpPr>
      <xdr:spPr>
        <a:xfrm>
          <a:off x="3529965" y="163779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165100</xdr:rowOff>
    </xdr:from>
    <xdr:to xmlns:xdr="http://schemas.openxmlformats.org/drawingml/2006/spreadsheetDrawing">
      <xdr:col>15</xdr:col>
      <xdr:colOff>50800</xdr:colOff>
      <xdr:row>98</xdr:row>
      <xdr:rowOff>120650</xdr:rowOff>
    </xdr:to>
    <xdr:cxnSp macro="">
      <xdr:nvCxnSpPr>
        <xdr:cNvPr id="237" name="直線コネクタ 236"/>
        <xdr:cNvCxnSpPr/>
      </xdr:nvCxnSpPr>
      <xdr:spPr>
        <a:xfrm flipV="1">
          <a:off x="2019300" y="16624300"/>
          <a:ext cx="8890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160655</xdr:rowOff>
    </xdr:from>
    <xdr:to xmlns:xdr="http://schemas.openxmlformats.org/drawingml/2006/spreadsheetDrawing">
      <xdr:col>15</xdr:col>
      <xdr:colOff>101600</xdr:colOff>
      <xdr:row>96</xdr:row>
      <xdr:rowOff>90805</xdr:rowOff>
    </xdr:to>
    <xdr:sp macro="" textlink="">
      <xdr:nvSpPr>
        <xdr:cNvPr id="238" name="フローチャート: 判断 237"/>
        <xdr:cNvSpPr/>
      </xdr:nvSpPr>
      <xdr:spPr>
        <a:xfrm>
          <a:off x="2857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107315</xdr:rowOff>
    </xdr:from>
    <xdr:ext cx="591185" cy="259080"/>
    <xdr:sp macro="" textlink="">
      <xdr:nvSpPr>
        <xdr:cNvPr id="239" name="テキスト ボックス 238"/>
        <xdr:cNvSpPr txBox="1"/>
      </xdr:nvSpPr>
      <xdr:spPr>
        <a:xfrm>
          <a:off x="2608580" y="162236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81280</xdr:rowOff>
    </xdr:from>
    <xdr:to xmlns:xdr="http://schemas.openxmlformats.org/drawingml/2006/spreadsheetDrawing">
      <xdr:col>10</xdr:col>
      <xdr:colOff>114300</xdr:colOff>
      <xdr:row>98</xdr:row>
      <xdr:rowOff>120650</xdr:rowOff>
    </xdr:to>
    <xdr:cxnSp macro="">
      <xdr:nvCxnSpPr>
        <xdr:cNvPr id="240" name="直線コネクタ 239"/>
        <xdr:cNvCxnSpPr/>
      </xdr:nvCxnSpPr>
      <xdr:spPr>
        <a:xfrm>
          <a:off x="1130300" y="168833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57785</xdr:rowOff>
    </xdr:from>
    <xdr:to xmlns:xdr="http://schemas.openxmlformats.org/drawingml/2006/spreadsheetDrawing">
      <xdr:col>10</xdr:col>
      <xdr:colOff>165100</xdr:colOff>
      <xdr:row>98</xdr:row>
      <xdr:rowOff>159385</xdr:rowOff>
    </xdr:to>
    <xdr:sp macro="" textlink="">
      <xdr:nvSpPr>
        <xdr:cNvPr id="241" name="フローチャート: 判断 240"/>
        <xdr:cNvSpPr/>
      </xdr:nvSpPr>
      <xdr:spPr>
        <a:xfrm>
          <a:off x="19685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4445</xdr:rowOff>
    </xdr:from>
    <xdr:ext cx="527050" cy="259080"/>
    <xdr:sp macro="" textlink="">
      <xdr:nvSpPr>
        <xdr:cNvPr id="242" name="テキスト ボックス 241"/>
        <xdr:cNvSpPr txBox="1"/>
      </xdr:nvSpPr>
      <xdr:spPr>
        <a:xfrm>
          <a:off x="1751965" y="166350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43" name="フローチャート: 判断 242"/>
        <xdr:cNvSpPr/>
      </xdr:nvSpPr>
      <xdr:spPr>
        <a:xfrm>
          <a:off x="1079500" y="169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20955</xdr:rowOff>
    </xdr:from>
    <xdr:ext cx="527050" cy="251460"/>
    <xdr:sp macro="" textlink="">
      <xdr:nvSpPr>
        <xdr:cNvPr id="244" name="テキスト ボックス 243"/>
        <xdr:cNvSpPr txBox="1"/>
      </xdr:nvSpPr>
      <xdr:spPr>
        <a:xfrm>
          <a:off x="862965" y="169945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160655</xdr:rowOff>
    </xdr:from>
    <xdr:to xmlns:xdr="http://schemas.openxmlformats.org/drawingml/2006/spreadsheetDrawing">
      <xdr:col>24</xdr:col>
      <xdr:colOff>114300</xdr:colOff>
      <xdr:row>97</xdr:row>
      <xdr:rowOff>90805</xdr:rowOff>
    </xdr:to>
    <xdr:sp macro="" textlink="">
      <xdr:nvSpPr>
        <xdr:cNvPr id="250" name="楕円 249"/>
        <xdr:cNvSpPr/>
      </xdr:nvSpPr>
      <xdr:spPr>
        <a:xfrm>
          <a:off x="45847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139065</xdr:rowOff>
    </xdr:from>
    <xdr:ext cx="534670" cy="259080"/>
    <xdr:sp macro="" textlink="">
      <xdr:nvSpPr>
        <xdr:cNvPr id="251" name="扶助費該当値テキスト"/>
        <xdr:cNvSpPr txBox="1"/>
      </xdr:nvSpPr>
      <xdr:spPr>
        <a:xfrm>
          <a:off x="4686300" y="16598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75565</xdr:rowOff>
    </xdr:from>
    <xdr:to xmlns:xdr="http://schemas.openxmlformats.org/drawingml/2006/spreadsheetDrawing">
      <xdr:col>20</xdr:col>
      <xdr:colOff>38100</xdr:colOff>
      <xdr:row>98</xdr:row>
      <xdr:rowOff>6350</xdr:rowOff>
    </xdr:to>
    <xdr:sp macro="" textlink="">
      <xdr:nvSpPr>
        <xdr:cNvPr id="252" name="楕円 251"/>
        <xdr:cNvSpPr/>
      </xdr:nvSpPr>
      <xdr:spPr>
        <a:xfrm>
          <a:off x="3746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168275</xdr:rowOff>
    </xdr:from>
    <xdr:ext cx="527050" cy="251460"/>
    <xdr:sp macro="" textlink="">
      <xdr:nvSpPr>
        <xdr:cNvPr id="253" name="テキスト ボックス 252"/>
        <xdr:cNvSpPr txBox="1"/>
      </xdr:nvSpPr>
      <xdr:spPr>
        <a:xfrm>
          <a:off x="3529965" y="167989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114300</xdr:rowOff>
    </xdr:from>
    <xdr:to xmlns:xdr="http://schemas.openxmlformats.org/drawingml/2006/spreadsheetDrawing">
      <xdr:col>15</xdr:col>
      <xdr:colOff>101600</xdr:colOff>
      <xdr:row>97</xdr:row>
      <xdr:rowOff>44450</xdr:rowOff>
    </xdr:to>
    <xdr:sp macro="" textlink="">
      <xdr:nvSpPr>
        <xdr:cNvPr id="254" name="楕円 253"/>
        <xdr:cNvSpPr/>
      </xdr:nvSpPr>
      <xdr:spPr>
        <a:xfrm>
          <a:off x="2857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35560</xdr:rowOff>
    </xdr:from>
    <xdr:ext cx="527050" cy="259080"/>
    <xdr:sp macro="" textlink="">
      <xdr:nvSpPr>
        <xdr:cNvPr id="255" name="テキスト ボックス 254"/>
        <xdr:cNvSpPr txBox="1"/>
      </xdr:nvSpPr>
      <xdr:spPr>
        <a:xfrm>
          <a:off x="2640965" y="166662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69850</xdr:rowOff>
    </xdr:from>
    <xdr:to xmlns:xdr="http://schemas.openxmlformats.org/drawingml/2006/spreadsheetDrawing">
      <xdr:col>10</xdr:col>
      <xdr:colOff>165100</xdr:colOff>
      <xdr:row>98</xdr:row>
      <xdr:rowOff>171450</xdr:rowOff>
    </xdr:to>
    <xdr:sp macro="" textlink="">
      <xdr:nvSpPr>
        <xdr:cNvPr id="256" name="楕円 255"/>
        <xdr:cNvSpPr/>
      </xdr:nvSpPr>
      <xdr:spPr>
        <a:xfrm>
          <a:off x="1968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162560</xdr:rowOff>
    </xdr:from>
    <xdr:ext cx="527050" cy="259080"/>
    <xdr:sp macro="" textlink="">
      <xdr:nvSpPr>
        <xdr:cNvPr id="257" name="テキスト ボックス 256"/>
        <xdr:cNvSpPr txBox="1"/>
      </xdr:nvSpPr>
      <xdr:spPr>
        <a:xfrm>
          <a:off x="1751965" y="16964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30480</xdr:rowOff>
    </xdr:from>
    <xdr:to xmlns:xdr="http://schemas.openxmlformats.org/drawingml/2006/spreadsheetDrawing">
      <xdr:col>6</xdr:col>
      <xdr:colOff>38100</xdr:colOff>
      <xdr:row>98</xdr:row>
      <xdr:rowOff>132080</xdr:rowOff>
    </xdr:to>
    <xdr:sp macro="" textlink="">
      <xdr:nvSpPr>
        <xdr:cNvPr id="258" name="楕円 257"/>
        <xdr:cNvSpPr/>
      </xdr:nvSpPr>
      <xdr:spPr>
        <a:xfrm>
          <a:off x="1079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148590</xdr:rowOff>
    </xdr:from>
    <xdr:ext cx="527050" cy="259080"/>
    <xdr:sp macro="" textlink="">
      <xdr:nvSpPr>
        <xdr:cNvPr id="259" name="テキスト ボックス 258"/>
        <xdr:cNvSpPr txBox="1"/>
      </xdr:nvSpPr>
      <xdr:spPr>
        <a:xfrm>
          <a:off x="862965" y="166077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68" name="テキスト ボックス 267"/>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71" name="テキスト ボックス 270"/>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3" name="テキスト ボックス 272"/>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010" cy="251460"/>
    <xdr:sp macro="" textlink="">
      <xdr:nvSpPr>
        <xdr:cNvPr id="275" name="テキスト ボックス 274"/>
        <xdr:cNvSpPr txBox="1"/>
      </xdr:nvSpPr>
      <xdr:spPr>
        <a:xfrm>
          <a:off x="6008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010" cy="259080"/>
    <xdr:sp macro="" textlink="">
      <xdr:nvSpPr>
        <xdr:cNvPr id="277" name="テキスト ボックス 276"/>
        <xdr:cNvSpPr txBox="1"/>
      </xdr:nvSpPr>
      <xdr:spPr>
        <a:xfrm>
          <a:off x="6008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010" cy="259080"/>
    <xdr:sp macro="" textlink="">
      <xdr:nvSpPr>
        <xdr:cNvPr id="279" name="テキスト ボックス 278"/>
        <xdr:cNvSpPr txBox="1"/>
      </xdr:nvSpPr>
      <xdr:spPr>
        <a:xfrm>
          <a:off x="6008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81" name="テキスト ボックス 280"/>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13970</xdr:rowOff>
    </xdr:from>
    <xdr:to xmlns:xdr="http://schemas.openxmlformats.org/drawingml/2006/spreadsheetDrawing">
      <xdr:col>54</xdr:col>
      <xdr:colOff>189865</xdr:colOff>
      <xdr:row>37</xdr:row>
      <xdr:rowOff>125730</xdr:rowOff>
    </xdr:to>
    <xdr:cxnSp macro="">
      <xdr:nvCxnSpPr>
        <xdr:cNvPr id="283" name="直線コネクタ 282"/>
        <xdr:cNvCxnSpPr/>
      </xdr:nvCxnSpPr>
      <xdr:spPr>
        <a:xfrm flipV="1">
          <a:off x="10475595" y="5500370"/>
          <a:ext cx="127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129540</xdr:rowOff>
    </xdr:from>
    <xdr:ext cx="534670" cy="259080"/>
    <xdr:sp macro="" textlink="">
      <xdr:nvSpPr>
        <xdr:cNvPr id="284" name="補助費等最小値テキスト"/>
        <xdr:cNvSpPr txBox="1"/>
      </xdr:nvSpPr>
      <xdr:spPr>
        <a:xfrm>
          <a:off x="10528300" y="647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125730</xdr:rowOff>
    </xdr:from>
    <xdr:to xmlns:xdr="http://schemas.openxmlformats.org/drawingml/2006/spreadsheetDrawing">
      <xdr:col>55</xdr:col>
      <xdr:colOff>88900</xdr:colOff>
      <xdr:row>37</xdr:row>
      <xdr:rowOff>125730</xdr:rowOff>
    </xdr:to>
    <xdr:cxnSp macro="">
      <xdr:nvCxnSpPr>
        <xdr:cNvPr id="285" name="直線コネクタ 284"/>
        <xdr:cNvCxnSpPr/>
      </xdr:nvCxnSpPr>
      <xdr:spPr>
        <a:xfrm>
          <a:off x="10388600" y="646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132080</xdr:rowOff>
    </xdr:from>
    <xdr:ext cx="598805" cy="251460"/>
    <xdr:sp macro="" textlink="">
      <xdr:nvSpPr>
        <xdr:cNvPr id="286" name="補助費等最大値テキスト"/>
        <xdr:cNvSpPr txBox="1"/>
      </xdr:nvSpPr>
      <xdr:spPr>
        <a:xfrm>
          <a:off x="10528300" y="52755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13970</xdr:rowOff>
    </xdr:from>
    <xdr:to xmlns:xdr="http://schemas.openxmlformats.org/drawingml/2006/spreadsheetDrawing">
      <xdr:col>55</xdr:col>
      <xdr:colOff>88900</xdr:colOff>
      <xdr:row>32</xdr:row>
      <xdr:rowOff>13970</xdr:rowOff>
    </xdr:to>
    <xdr:cxnSp macro="">
      <xdr:nvCxnSpPr>
        <xdr:cNvPr id="287" name="直線コネクタ 286"/>
        <xdr:cNvCxnSpPr/>
      </xdr:nvCxnSpPr>
      <xdr:spPr>
        <a:xfrm>
          <a:off x="10388600" y="550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8255</xdr:rowOff>
    </xdr:from>
    <xdr:to xmlns:xdr="http://schemas.openxmlformats.org/drawingml/2006/spreadsheetDrawing">
      <xdr:col>55</xdr:col>
      <xdr:colOff>0</xdr:colOff>
      <xdr:row>35</xdr:row>
      <xdr:rowOff>25400</xdr:rowOff>
    </xdr:to>
    <xdr:cxnSp macro="">
      <xdr:nvCxnSpPr>
        <xdr:cNvPr id="288" name="直線コネクタ 287"/>
        <xdr:cNvCxnSpPr/>
      </xdr:nvCxnSpPr>
      <xdr:spPr>
        <a:xfrm>
          <a:off x="9639300" y="60090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41275</xdr:rowOff>
    </xdr:from>
    <xdr:ext cx="534670" cy="251460"/>
    <xdr:sp macro="" textlink="">
      <xdr:nvSpPr>
        <xdr:cNvPr id="289" name="補助費等平均値テキスト"/>
        <xdr:cNvSpPr txBox="1"/>
      </xdr:nvSpPr>
      <xdr:spPr>
        <a:xfrm>
          <a:off x="10528300" y="621347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63500</xdr:rowOff>
    </xdr:from>
    <xdr:to xmlns:xdr="http://schemas.openxmlformats.org/drawingml/2006/spreadsheetDrawing">
      <xdr:col>55</xdr:col>
      <xdr:colOff>50800</xdr:colOff>
      <xdr:row>36</xdr:row>
      <xdr:rowOff>164465</xdr:rowOff>
    </xdr:to>
    <xdr:sp macro="" textlink="">
      <xdr:nvSpPr>
        <xdr:cNvPr id="290" name="フローチャート: 判断 289"/>
        <xdr:cNvSpPr/>
      </xdr:nvSpPr>
      <xdr:spPr>
        <a:xfrm>
          <a:off x="104267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8255</xdr:rowOff>
    </xdr:from>
    <xdr:to xmlns:xdr="http://schemas.openxmlformats.org/drawingml/2006/spreadsheetDrawing">
      <xdr:col>50</xdr:col>
      <xdr:colOff>114300</xdr:colOff>
      <xdr:row>35</xdr:row>
      <xdr:rowOff>34290</xdr:rowOff>
    </xdr:to>
    <xdr:cxnSp macro="">
      <xdr:nvCxnSpPr>
        <xdr:cNvPr id="291" name="直線コネクタ 290"/>
        <xdr:cNvCxnSpPr/>
      </xdr:nvCxnSpPr>
      <xdr:spPr>
        <a:xfrm flipV="1">
          <a:off x="8750300" y="60090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63500</xdr:rowOff>
    </xdr:from>
    <xdr:to xmlns:xdr="http://schemas.openxmlformats.org/drawingml/2006/spreadsheetDrawing">
      <xdr:col>50</xdr:col>
      <xdr:colOff>165100</xdr:colOff>
      <xdr:row>36</xdr:row>
      <xdr:rowOff>165100</xdr:rowOff>
    </xdr:to>
    <xdr:sp macro="" textlink="">
      <xdr:nvSpPr>
        <xdr:cNvPr id="292" name="フローチャート: 判断 291"/>
        <xdr:cNvSpPr/>
      </xdr:nvSpPr>
      <xdr:spPr>
        <a:xfrm>
          <a:off x="9588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156210</xdr:rowOff>
    </xdr:from>
    <xdr:ext cx="527050" cy="251460"/>
    <xdr:sp macro="" textlink="">
      <xdr:nvSpPr>
        <xdr:cNvPr id="293" name="テキスト ボックス 292"/>
        <xdr:cNvSpPr txBox="1"/>
      </xdr:nvSpPr>
      <xdr:spPr>
        <a:xfrm>
          <a:off x="9371965" y="6328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29</xdr:row>
      <xdr:rowOff>153035</xdr:rowOff>
    </xdr:from>
    <xdr:to xmlns:xdr="http://schemas.openxmlformats.org/drawingml/2006/spreadsheetDrawing">
      <xdr:col>45</xdr:col>
      <xdr:colOff>177800</xdr:colOff>
      <xdr:row>35</xdr:row>
      <xdr:rowOff>34290</xdr:rowOff>
    </xdr:to>
    <xdr:cxnSp macro="">
      <xdr:nvCxnSpPr>
        <xdr:cNvPr id="294" name="直線コネクタ 293"/>
        <xdr:cNvCxnSpPr/>
      </xdr:nvCxnSpPr>
      <xdr:spPr>
        <a:xfrm>
          <a:off x="7861300" y="5125085"/>
          <a:ext cx="889000" cy="909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92710</xdr:rowOff>
    </xdr:from>
    <xdr:to xmlns:xdr="http://schemas.openxmlformats.org/drawingml/2006/spreadsheetDrawing">
      <xdr:col>46</xdr:col>
      <xdr:colOff>38100</xdr:colOff>
      <xdr:row>37</xdr:row>
      <xdr:rowOff>22860</xdr:rowOff>
    </xdr:to>
    <xdr:sp macro="" textlink="">
      <xdr:nvSpPr>
        <xdr:cNvPr id="295" name="フローチャート: 判断 294"/>
        <xdr:cNvSpPr/>
      </xdr:nvSpPr>
      <xdr:spPr>
        <a:xfrm>
          <a:off x="8699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13970</xdr:rowOff>
    </xdr:from>
    <xdr:ext cx="527050" cy="259080"/>
    <xdr:sp macro="" textlink="">
      <xdr:nvSpPr>
        <xdr:cNvPr id="296" name="テキスト ボックス 295"/>
        <xdr:cNvSpPr txBox="1"/>
      </xdr:nvSpPr>
      <xdr:spPr>
        <a:xfrm>
          <a:off x="8482965" y="63576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29</xdr:row>
      <xdr:rowOff>153035</xdr:rowOff>
    </xdr:from>
    <xdr:to xmlns:xdr="http://schemas.openxmlformats.org/drawingml/2006/spreadsheetDrawing">
      <xdr:col>41</xdr:col>
      <xdr:colOff>50800</xdr:colOff>
      <xdr:row>32</xdr:row>
      <xdr:rowOff>76835</xdr:rowOff>
    </xdr:to>
    <xdr:cxnSp macro="">
      <xdr:nvCxnSpPr>
        <xdr:cNvPr id="297" name="直線コネクタ 296"/>
        <xdr:cNvCxnSpPr/>
      </xdr:nvCxnSpPr>
      <xdr:spPr>
        <a:xfrm flipV="1">
          <a:off x="6972300" y="5125085"/>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102870</xdr:rowOff>
    </xdr:from>
    <xdr:to xmlns:xdr="http://schemas.openxmlformats.org/drawingml/2006/spreadsheetDrawing">
      <xdr:col>41</xdr:col>
      <xdr:colOff>101600</xdr:colOff>
      <xdr:row>32</xdr:row>
      <xdr:rowOff>33020</xdr:rowOff>
    </xdr:to>
    <xdr:sp macro="" textlink="">
      <xdr:nvSpPr>
        <xdr:cNvPr id="298" name="フローチャート: 判断 297"/>
        <xdr:cNvSpPr/>
      </xdr:nvSpPr>
      <xdr:spPr>
        <a:xfrm>
          <a:off x="7810500" y="541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24130</xdr:rowOff>
    </xdr:from>
    <xdr:ext cx="591185" cy="259080"/>
    <xdr:sp macro="" textlink="">
      <xdr:nvSpPr>
        <xdr:cNvPr id="299" name="テキスト ボックス 298"/>
        <xdr:cNvSpPr txBox="1"/>
      </xdr:nvSpPr>
      <xdr:spPr>
        <a:xfrm>
          <a:off x="7561580" y="55105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53340</xdr:rowOff>
    </xdr:from>
    <xdr:to xmlns:xdr="http://schemas.openxmlformats.org/drawingml/2006/spreadsheetDrawing">
      <xdr:col>36</xdr:col>
      <xdr:colOff>165100</xdr:colOff>
      <xdr:row>36</xdr:row>
      <xdr:rowOff>154940</xdr:rowOff>
    </xdr:to>
    <xdr:sp macro="" textlink="">
      <xdr:nvSpPr>
        <xdr:cNvPr id="300" name="フローチャート: 判断 299"/>
        <xdr:cNvSpPr/>
      </xdr:nvSpPr>
      <xdr:spPr>
        <a:xfrm>
          <a:off x="6921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146685</xdr:rowOff>
    </xdr:from>
    <xdr:ext cx="527050" cy="251460"/>
    <xdr:sp macro="" textlink="">
      <xdr:nvSpPr>
        <xdr:cNvPr id="301" name="テキスト ボックス 300"/>
        <xdr:cNvSpPr txBox="1"/>
      </xdr:nvSpPr>
      <xdr:spPr>
        <a:xfrm>
          <a:off x="6704965" y="6318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146050</xdr:rowOff>
    </xdr:from>
    <xdr:to xmlns:xdr="http://schemas.openxmlformats.org/drawingml/2006/spreadsheetDrawing">
      <xdr:col>55</xdr:col>
      <xdr:colOff>50800</xdr:colOff>
      <xdr:row>35</xdr:row>
      <xdr:rowOff>76200</xdr:rowOff>
    </xdr:to>
    <xdr:sp macro="" textlink="">
      <xdr:nvSpPr>
        <xdr:cNvPr id="307" name="楕円 306"/>
        <xdr:cNvSpPr/>
      </xdr:nvSpPr>
      <xdr:spPr>
        <a:xfrm>
          <a:off x="10426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168910</xdr:rowOff>
    </xdr:from>
    <xdr:ext cx="534670" cy="251460"/>
    <xdr:sp macro="" textlink="">
      <xdr:nvSpPr>
        <xdr:cNvPr id="308" name="補助費等該当値テキスト"/>
        <xdr:cNvSpPr txBox="1"/>
      </xdr:nvSpPr>
      <xdr:spPr>
        <a:xfrm>
          <a:off x="10528300" y="58267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128905</xdr:rowOff>
    </xdr:from>
    <xdr:to xmlns:xdr="http://schemas.openxmlformats.org/drawingml/2006/spreadsheetDrawing">
      <xdr:col>50</xdr:col>
      <xdr:colOff>165100</xdr:colOff>
      <xdr:row>35</xdr:row>
      <xdr:rowOff>59055</xdr:rowOff>
    </xdr:to>
    <xdr:sp macro="" textlink="">
      <xdr:nvSpPr>
        <xdr:cNvPr id="309" name="楕円 308"/>
        <xdr:cNvSpPr/>
      </xdr:nvSpPr>
      <xdr:spPr>
        <a:xfrm>
          <a:off x="9588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75565</xdr:rowOff>
    </xdr:from>
    <xdr:ext cx="527050" cy="251460"/>
    <xdr:sp macro="" textlink="">
      <xdr:nvSpPr>
        <xdr:cNvPr id="310" name="テキスト ボックス 309"/>
        <xdr:cNvSpPr txBox="1"/>
      </xdr:nvSpPr>
      <xdr:spPr>
        <a:xfrm>
          <a:off x="9371965" y="57334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154940</xdr:rowOff>
    </xdr:from>
    <xdr:to xmlns:xdr="http://schemas.openxmlformats.org/drawingml/2006/spreadsheetDrawing">
      <xdr:col>46</xdr:col>
      <xdr:colOff>38100</xdr:colOff>
      <xdr:row>35</xdr:row>
      <xdr:rowOff>85090</xdr:rowOff>
    </xdr:to>
    <xdr:sp macro="" textlink="">
      <xdr:nvSpPr>
        <xdr:cNvPr id="311" name="楕円 310"/>
        <xdr:cNvSpPr/>
      </xdr:nvSpPr>
      <xdr:spPr>
        <a:xfrm>
          <a:off x="8699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101600</xdr:rowOff>
    </xdr:from>
    <xdr:ext cx="527050" cy="259080"/>
    <xdr:sp macro="" textlink="">
      <xdr:nvSpPr>
        <xdr:cNvPr id="312" name="テキスト ボックス 311"/>
        <xdr:cNvSpPr txBox="1"/>
      </xdr:nvSpPr>
      <xdr:spPr>
        <a:xfrm>
          <a:off x="8482965" y="5759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29</xdr:row>
      <xdr:rowOff>102235</xdr:rowOff>
    </xdr:from>
    <xdr:to xmlns:xdr="http://schemas.openxmlformats.org/drawingml/2006/spreadsheetDrawing">
      <xdr:col>41</xdr:col>
      <xdr:colOff>101600</xdr:colOff>
      <xdr:row>30</xdr:row>
      <xdr:rowOff>32385</xdr:rowOff>
    </xdr:to>
    <xdr:sp macro="" textlink="">
      <xdr:nvSpPr>
        <xdr:cNvPr id="313" name="楕円 312"/>
        <xdr:cNvSpPr/>
      </xdr:nvSpPr>
      <xdr:spPr>
        <a:xfrm>
          <a:off x="7810500" y="50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48895</xdr:rowOff>
    </xdr:from>
    <xdr:ext cx="591185" cy="259080"/>
    <xdr:sp macro="" textlink="">
      <xdr:nvSpPr>
        <xdr:cNvPr id="314" name="テキスト ボックス 313"/>
        <xdr:cNvSpPr txBox="1"/>
      </xdr:nvSpPr>
      <xdr:spPr>
        <a:xfrm>
          <a:off x="7561580" y="48494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26035</xdr:rowOff>
    </xdr:from>
    <xdr:to xmlns:xdr="http://schemas.openxmlformats.org/drawingml/2006/spreadsheetDrawing">
      <xdr:col>36</xdr:col>
      <xdr:colOff>165100</xdr:colOff>
      <xdr:row>32</xdr:row>
      <xdr:rowOff>127635</xdr:rowOff>
    </xdr:to>
    <xdr:sp macro="" textlink="">
      <xdr:nvSpPr>
        <xdr:cNvPr id="315" name="楕円 314"/>
        <xdr:cNvSpPr/>
      </xdr:nvSpPr>
      <xdr:spPr>
        <a:xfrm>
          <a:off x="6921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144145</xdr:rowOff>
    </xdr:from>
    <xdr:ext cx="591185" cy="251460"/>
    <xdr:sp macro="" textlink="">
      <xdr:nvSpPr>
        <xdr:cNvPr id="316" name="テキスト ボックス 315"/>
        <xdr:cNvSpPr txBox="1"/>
      </xdr:nvSpPr>
      <xdr:spPr>
        <a:xfrm>
          <a:off x="6672580" y="528764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5" name="テキスト ボックス 324"/>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28" name="テキスト ボックス 327"/>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010" cy="251460"/>
    <xdr:sp macro="" textlink="">
      <xdr:nvSpPr>
        <xdr:cNvPr id="332" name="テキスト ボックス 331"/>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010" cy="259080"/>
    <xdr:sp macro="" textlink="">
      <xdr:nvSpPr>
        <xdr:cNvPr id="334" name="テキスト ボックス 333"/>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36" name="テキスト ボックス 335"/>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38" name="テキスト ボックス 337"/>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144145</xdr:rowOff>
    </xdr:from>
    <xdr:to xmlns:xdr="http://schemas.openxmlformats.org/drawingml/2006/spreadsheetDrawing">
      <xdr:col>54</xdr:col>
      <xdr:colOff>189865</xdr:colOff>
      <xdr:row>58</xdr:row>
      <xdr:rowOff>114935</xdr:rowOff>
    </xdr:to>
    <xdr:cxnSp macro="">
      <xdr:nvCxnSpPr>
        <xdr:cNvPr id="340" name="直線コネクタ 339"/>
        <xdr:cNvCxnSpPr/>
      </xdr:nvCxnSpPr>
      <xdr:spPr>
        <a:xfrm flipV="1">
          <a:off x="10475595" y="8716645"/>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118745</xdr:rowOff>
    </xdr:from>
    <xdr:ext cx="534670" cy="259080"/>
    <xdr:sp macro="" textlink="">
      <xdr:nvSpPr>
        <xdr:cNvPr id="341" name="普通建設事業費最小値テキスト"/>
        <xdr:cNvSpPr txBox="1"/>
      </xdr:nvSpPr>
      <xdr:spPr>
        <a:xfrm>
          <a:off x="10528300" y="10062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114935</xdr:rowOff>
    </xdr:from>
    <xdr:to xmlns:xdr="http://schemas.openxmlformats.org/drawingml/2006/spreadsheetDrawing">
      <xdr:col>55</xdr:col>
      <xdr:colOff>88900</xdr:colOff>
      <xdr:row>58</xdr:row>
      <xdr:rowOff>114935</xdr:rowOff>
    </xdr:to>
    <xdr:cxnSp macro="">
      <xdr:nvCxnSpPr>
        <xdr:cNvPr id="342" name="直線コネクタ 341"/>
        <xdr:cNvCxnSpPr/>
      </xdr:nvCxnSpPr>
      <xdr:spPr>
        <a:xfrm>
          <a:off x="103886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90805</xdr:rowOff>
    </xdr:from>
    <xdr:ext cx="598805" cy="258445"/>
    <xdr:sp macro="" textlink="">
      <xdr:nvSpPr>
        <xdr:cNvPr id="343" name="普通建設事業費最大値テキスト"/>
        <xdr:cNvSpPr txBox="1"/>
      </xdr:nvSpPr>
      <xdr:spPr>
        <a:xfrm>
          <a:off x="10528300" y="8491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144145</xdr:rowOff>
    </xdr:from>
    <xdr:to xmlns:xdr="http://schemas.openxmlformats.org/drawingml/2006/spreadsheetDrawing">
      <xdr:col>55</xdr:col>
      <xdr:colOff>88900</xdr:colOff>
      <xdr:row>50</xdr:row>
      <xdr:rowOff>144145</xdr:rowOff>
    </xdr:to>
    <xdr:cxnSp macro="">
      <xdr:nvCxnSpPr>
        <xdr:cNvPr id="344" name="直線コネクタ 343"/>
        <xdr:cNvCxnSpPr/>
      </xdr:nvCxnSpPr>
      <xdr:spPr>
        <a:xfrm>
          <a:off x="10388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85090</xdr:rowOff>
    </xdr:from>
    <xdr:to xmlns:xdr="http://schemas.openxmlformats.org/drawingml/2006/spreadsheetDrawing">
      <xdr:col>55</xdr:col>
      <xdr:colOff>0</xdr:colOff>
      <xdr:row>57</xdr:row>
      <xdr:rowOff>138430</xdr:rowOff>
    </xdr:to>
    <xdr:cxnSp macro="">
      <xdr:nvCxnSpPr>
        <xdr:cNvPr id="345" name="直線コネクタ 344"/>
        <xdr:cNvCxnSpPr/>
      </xdr:nvCxnSpPr>
      <xdr:spPr>
        <a:xfrm flipV="1">
          <a:off x="9639300" y="98577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14605</xdr:rowOff>
    </xdr:from>
    <xdr:ext cx="534670" cy="259080"/>
    <xdr:sp macro="" textlink="">
      <xdr:nvSpPr>
        <xdr:cNvPr id="346" name="普通建設事業費平均値テキスト"/>
        <xdr:cNvSpPr txBox="1"/>
      </xdr:nvSpPr>
      <xdr:spPr>
        <a:xfrm>
          <a:off x="10528300" y="9615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163195</xdr:rowOff>
    </xdr:from>
    <xdr:to xmlns:xdr="http://schemas.openxmlformats.org/drawingml/2006/spreadsheetDrawing">
      <xdr:col>55</xdr:col>
      <xdr:colOff>50800</xdr:colOff>
      <xdr:row>57</xdr:row>
      <xdr:rowOff>93345</xdr:rowOff>
    </xdr:to>
    <xdr:sp macro="" textlink="">
      <xdr:nvSpPr>
        <xdr:cNvPr id="347" name="フローチャート: 判断 346"/>
        <xdr:cNvSpPr/>
      </xdr:nvSpPr>
      <xdr:spPr>
        <a:xfrm>
          <a:off x="104267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53975</xdr:rowOff>
    </xdr:from>
    <xdr:to xmlns:xdr="http://schemas.openxmlformats.org/drawingml/2006/spreadsheetDrawing">
      <xdr:col>50</xdr:col>
      <xdr:colOff>114300</xdr:colOff>
      <xdr:row>57</xdr:row>
      <xdr:rowOff>138430</xdr:rowOff>
    </xdr:to>
    <xdr:cxnSp macro="">
      <xdr:nvCxnSpPr>
        <xdr:cNvPr id="348" name="直線コネクタ 347"/>
        <xdr:cNvCxnSpPr/>
      </xdr:nvCxnSpPr>
      <xdr:spPr>
        <a:xfrm>
          <a:off x="8750300" y="965517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6350</xdr:rowOff>
    </xdr:from>
    <xdr:to xmlns:xdr="http://schemas.openxmlformats.org/drawingml/2006/spreadsheetDrawing">
      <xdr:col>50</xdr:col>
      <xdr:colOff>165100</xdr:colOff>
      <xdr:row>57</xdr:row>
      <xdr:rowOff>107315</xdr:rowOff>
    </xdr:to>
    <xdr:sp macro="" textlink="">
      <xdr:nvSpPr>
        <xdr:cNvPr id="349" name="フローチャート: 判断 348"/>
        <xdr:cNvSpPr/>
      </xdr:nvSpPr>
      <xdr:spPr>
        <a:xfrm>
          <a:off x="958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123825</xdr:rowOff>
    </xdr:from>
    <xdr:ext cx="527050" cy="251460"/>
    <xdr:sp macro="" textlink="">
      <xdr:nvSpPr>
        <xdr:cNvPr id="350" name="テキスト ボックス 349"/>
        <xdr:cNvSpPr txBox="1"/>
      </xdr:nvSpPr>
      <xdr:spPr>
        <a:xfrm>
          <a:off x="9371965" y="95535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53975</xdr:rowOff>
    </xdr:from>
    <xdr:to xmlns:xdr="http://schemas.openxmlformats.org/drawingml/2006/spreadsheetDrawing">
      <xdr:col>45</xdr:col>
      <xdr:colOff>177800</xdr:colOff>
      <xdr:row>57</xdr:row>
      <xdr:rowOff>86360</xdr:rowOff>
    </xdr:to>
    <xdr:cxnSp macro="">
      <xdr:nvCxnSpPr>
        <xdr:cNvPr id="351" name="直線コネクタ 350"/>
        <xdr:cNvCxnSpPr/>
      </xdr:nvCxnSpPr>
      <xdr:spPr>
        <a:xfrm flipV="1">
          <a:off x="7861300" y="965517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148590</xdr:rowOff>
    </xdr:from>
    <xdr:to xmlns:xdr="http://schemas.openxmlformats.org/drawingml/2006/spreadsheetDrawing">
      <xdr:col>46</xdr:col>
      <xdr:colOff>38100</xdr:colOff>
      <xdr:row>57</xdr:row>
      <xdr:rowOff>78740</xdr:rowOff>
    </xdr:to>
    <xdr:sp macro="" textlink="">
      <xdr:nvSpPr>
        <xdr:cNvPr id="352" name="フローチャート: 判断 351"/>
        <xdr:cNvSpPr/>
      </xdr:nvSpPr>
      <xdr:spPr>
        <a:xfrm>
          <a:off x="8699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69850</xdr:rowOff>
    </xdr:from>
    <xdr:ext cx="527050" cy="259080"/>
    <xdr:sp macro="" textlink="">
      <xdr:nvSpPr>
        <xdr:cNvPr id="353" name="テキスト ボックス 352"/>
        <xdr:cNvSpPr txBox="1"/>
      </xdr:nvSpPr>
      <xdr:spPr>
        <a:xfrm>
          <a:off x="8482965" y="98425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26670</xdr:rowOff>
    </xdr:from>
    <xdr:to xmlns:xdr="http://schemas.openxmlformats.org/drawingml/2006/spreadsheetDrawing">
      <xdr:col>41</xdr:col>
      <xdr:colOff>50800</xdr:colOff>
      <xdr:row>57</xdr:row>
      <xdr:rowOff>86360</xdr:rowOff>
    </xdr:to>
    <xdr:cxnSp macro="">
      <xdr:nvCxnSpPr>
        <xdr:cNvPr id="354" name="直線コネクタ 353"/>
        <xdr:cNvCxnSpPr/>
      </xdr:nvCxnSpPr>
      <xdr:spPr>
        <a:xfrm>
          <a:off x="6972300" y="962787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97790</xdr:rowOff>
    </xdr:from>
    <xdr:to xmlns:xdr="http://schemas.openxmlformats.org/drawingml/2006/spreadsheetDrawing">
      <xdr:col>41</xdr:col>
      <xdr:colOff>101600</xdr:colOff>
      <xdr:row>57</xdr:row>
      <xdr:rowOff>27305</xdr:rowOff>
    </xdr:to>
    <xdr:sp macro="" textlink="">
      <xdr:nvSpPr>
        <xdr:cNvPr id="355" name="フローチャート: 判断 354"/>
        <xdr:cNvSpPr/>
      </xdr:nvSpPr>
      <xdr:spPr>
        <a:xfrm>
          <a:off x="7810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43815</xdr:rowOff>
    </xdr:from>
    <xdr:ext cx="527050" cy="251460"/>
    <xdr:sp macro="" textlink="">
      <xdr:nvSpPr>
        <xdr:cNvPr id="356" name="テキスト ボックス 355"/>
        <xdr:cNvSpPr txBox="1"/>
      </xdr:nvSpPr>
      <xdr:spPr>
        <a:xfrm>
          <a:off x="7593965" y="94735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57785</xdr:rowOff>
    </xdr:from>
    <xdr:to xmlns:xdr="http://schemas.openxmlformats.org/drawingml/2006/spreadsheetDrawing">
      <xdr:col>36</xdr:col>
      <xdr:colOff>165100</xdr:colOff>
      <xdr:row>56</xdr:row>
      <xdr:rowOff>159385</xdr:rowOff>
    </xdr:to>
    <xdr:sp macro="" textlink="">
      <xdr:nvSpPr>
        <xdr:cNvPr id="357" name="フローチャート: 判断 356"/>
        <xdr:cNvSpPr/>
      </xdr:nvSpPr>
      <xdr:spPr>
        <a:xfrm>
          <a:off x="6921500" y="96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150495</xdr:rowOff>
    </xdr:from>
    <xdr:ext cx="527050" cy="259080"/>
    <xdr:sp macro="" textlink="">
      <xdr:nvSpPr>
        <xdr:cNvPr id="358" name="テキスト ボックス 357"/>
        <xdr:cNvSpPr txBox="1"/>
      </xdr:nvSpPr>
      <xdr:spPr>
        <a:xfrm>
          <a:off x="6704965" y="97516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34290</xdr:rowOff>
    </xdr:from>
    <xdr:to xmlns:xdr="http://schemas.openxmlformats.org/drawingml/2006/spreadsheetDrawing">
      <xdr:col>55</xdr:col>
      <xdr:colOff>50800</xdr:colOff>
      <xdr:row>57</xdr:row>
      <xdr:rowOff>135890</xdr:rowOff>
    </xdr:to>
    <xdr:sp macro="" textlink="">
      <xdr:nvSpPr>
        <xdr:cNvPr id="364" name="楕円 363"/>
        <xdr:cNvSpPr/>
      </xdr:nvSpPr>
      <xdr:spPr>
        <a:xfrm>
          <a:off x="104267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12700</xdr:rowOff>
    </xdr:from>
    <xdr:ext cx="534670" cy="259080"/>
    <xdr:sp macro="" textlink="">
      <xdr:nvSpPr>
        <xdr:cNvPr id="365" name="普通建設事業費該当値テキスト"/>
        <xdr:cNvSpPr txBox="1"/>
      </xdr:nvSpPr>
      <xdr:spPr>
        <a:xfrm>
          <a:off x="10528300" y="978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87630</xdr:rowOff>
    </xdr:from>
    <xdr:to xmlns:xdr="http://schemas.openxmlformats.org/drawingml/2006/spreadsheetDrawing">
      <xdr:col>50</xdr:col>
      <xdr:colOff>165100</xdr:colOff>
      <xdr:row>58</xdr:row>
      <xdr:rowOff>17780</xdr:rowOff>
    </xdr:to>
    <xdr:sp macro="" textlink="">
      <xdr:nvSpPr>
        <xdr:cNvPr id="366" name="楕円 365"/>
        <xdr:cNvSpPr/>
      </xdr:nvSpPr>
      <xdr:spPr>
        <a:xfrm>
          <a:off x="958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8890</xdr:rowOff>
    </xdr:from>
    <xdr:ext cx="527050" cy="251460"/>
    <xdr:sp macro="" textlink="">
      <xdr:nvSpPr>
        <xdr:cNvPr id="367" name="テキスト ボックス 366"/>
        <xdr:cNvSpPr txBox="1"/>
      </xdr:nvSpPr>
      <xdr:spPr>
        <a:xfrm>
          <a:off x="9371965" y="99529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3175</xdr:rowOff>
    </xdr:from>
    <xdr:to xmlns:xdr="http://schemas.openxmlformats.org/drawingml/2006/spreadsheetDrawing">
      <xdr:col>46</xdr:col>
      <xdr:colOff>38100</xdr:colOff>
      <xdr:row>56</xdr:row>
      <xdr:rowOff>104775</xdr:rowOff>
    </xdr:to>
    <xdr:sp macro="" textlink="">
      <xdr:nvSpPr>
        <xdr:cNvPr id="368" name="楕円 367"/>
        <xdr:cNvSpPr/>
      </xdr:nvSpPr>
      <xdr:spPr>
        <a:xfrm>
          <a:off x="86995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121285</xdr:rowOff>
    </xdr:from>
    <xdr:ext cx="527050" cy="251460"/>
    <xdr:sp macro="" textlink="">
      <xdr:nvSpPr>
        <xdr:cNvPr id="369" name="テキスト ボックス 368"/>
        <xdr:cNvSpPr txBox="1"/>
      </xdr:nvSpPr>
      <xdr:spPr>
        <a:xfrm>
          <a:off x="8482965" y="93795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35560</xdr:rowOff>
    </xdr:from>
    <xdr:to xmlns:xdr="http://schemas.openxmlformats.org/drawingml/2006/spreadsheetDrawing">
      <xdr:col>41</xdr:col>
      <xdr:colOff>101600</xdr:colOff>
      <xdr:row>57</xdr:row>
      <xdr:rowOff>137160</xdr:rowOff>
    </xdr:to>
    <xdr:sp macro="" textlink="">
      <xdr:nvSpPr>
        <xdr:cNvPr id="370" name="楕円 369"/>
        <xdr:cNvSpPr/>
      </xdr:nvSpPr>
      <xdr:spPr>
        <a:xfrm>
          <a:off x="78105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128270</xdr:rowOff>
    </xdr:from>
    <xdr:ext cx="527050" cy="259080"/>
    <xdr:sp macro="" textlink="">
      <xdr:nvSpPr>
        <xdr:cNvPr id="371" name="テキスト ボックス 370"/>
        <xdr:cNvSpPr txBox="1"/>
      </xdr:nvSpPr>
      <xdr:spPr>
        <a:xfrm>
          <a:off x="7593965" y="99009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147320</xdr:rowOff>
    </xdr:from>
    <xdr:to xmlns:xdr="http://schemas.openxmlformats.org/drawingml/2006/spreadsheetDrawing">
      <xdr:col>36</xdr:col>
      <xdr:colOff>165100</xdr:colOff>
      <xdr:row>56</xdr:row>
      <xdr:rowOff>77470</xdr:rowOff>
    </xdr:to>
    <xdr:sp macro="" textlink="">
      <xdr:nvSpPr>
        <xdr:cNvPr id="372" name="楕円 371"/>
        <xdr:cNvSpPr/>
      </xdr:nvSpPr>
      <xdr:spPr>
        <a:xfrm>
          <a:off x="6921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93980</xdr:rowOff>
    </xdr:from>
    <xdr:ext cx="527050" cy="259080"/>
    <xdr:sp macro="" textlink="">
      <xdr:nvSpPr>
        <xdr:cNvPr id="373" name="テキスト ボックス 372"/>
        <xdr:cNvSpPr txBox="1"/>
      </xdr:nvSpPr>
      <xdr:spPr>
        <a:xfrm>
          <a:off x="6704965" y="93522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2" name="テキスト ボックス 381"/>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85" name="テキスト ボックス 384"/>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389" name="テキスト ボックス 388"/>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5" name="テキスト ボックス 394"/>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0</xdr:rowOff>
    </xdr:from>
    <xdr:to xmlns:xdr="http://schemas.openxmlformats.org/drawingml/2006/spreadsheetDrawing">
      <xdr:col>54</xdr:col>
      <xdr:colOff>189865</xdr:colOff>
      <xdr:row>79</xdr:row>
      <xdr:rowOff>44450</xdr:rowOff>
    </xdr:to>
    <xdr:cxnSp macro="">
      <xdr:nvCxnSpPr>
        <xdr:cNvPr id="397" name="直線コネクタ 396"/>
        <xdr:cNvCxnSpPr/>
      </xdr:nvCxnSpPr>
      <xdr:spPr>
        <a:xfrm flipV="1">
          <a:off x="10475595" y="121729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9" name="直線コネクタ 39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118110</xdr:rowOff>
    </xdr:from>
    <xdr:ext cx="534670" cy="259080"/>
    <xdr:sp macro="" textlink="">
      <xdr:nvSpPr>
        <xdr:cNvPr id="400" name="普通建設事業費 （ うち新規整備　）最大値テキスト"/>
        <xdr:cNvSpPr txBox="1"/>
      </xdr:nvSpPr>
      <xdr:spPr>
        <a:xfrm>
          <a:off x="10528300" y="11948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0</xdr:rowOff>
    </xdr:from>
    <xdr:to xmlns:xdr="http://schemas.openxmlformats.org/drawingml/2006/spreadsheetDrawing">
      <xdr:col>55</xdr:col>
      <xdr:colOff>88900</xdr:colOff>
      <xdr:row>71</xdr:row>
      <xdr:rowOff>0</xdr:rowOff>
    </xdr:to>
    <xdr:cxnSp macro="">
      <xdr:nvCxnSpPr>
        <xdr:cNvPr id="401" name="直線コネクタ 400"/>
        <xdr:cNvCxnSpPr/>
      </xdr:nvCxnSpPr>
      <xdr:spPr>
        <a:xfrm>
          <a:off x="10388600" y="1217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100965</xdr:rowOff>
    </xdr:from>
    <xdr:to xmlns:xdr="http://schemas.openxmlformats.org/drawingml/2006/spreadsheetDrawing">
      <xdr:col>55</xdr:col>
      <xdr:colOff>0</xdr:colOff>
      <xdr:row>79</xdr:row>
      <xdr:rowOff>15240</xdr:rowOff>
    </xdr:to>
    <xdr:cxnSp macro="">
      <xdr:nvCxnSpPr>
        <xdr:cNvPr id="402" name="直線コネクタ 401"/>
        <xdr:cNvCxnSpPr/>
      </xdr:nvCxnSpPr>
      <xdr:spPr>
        <a:xfrm flipV="1">
          <a:off x="9639300" y="1347406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24765</xdr:rowOff>
    </xdr:from>
    <xdr:ext cx="469900" cy="259080"/>
    <xdr:sp macro="" textlink="">
      <xdr:nvSpPr>
        <xdr:cNvPr id="403" name="普通建設事業費 （ うち新規整備　）平均値テキスト"/>
        <xdr:cNvSpPr txBox="1"/>
      </xdr:nvSpPr>
      <xdr:spPr>
        <a:xfrm>
          <a:off x="10528300" y="13226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xdr:rowOff>
    </xdr:from>
    <xdr:to xmlns:xdr="http://schemas.openxmlformats.org/drawingml/2006/spreadsheetDrawing">
      <xdr:col>55</xdr:col>
      <xdr:colOff>50800</xdr:colOff>
      <xdr:row>78</xdr:row>
      <xdr:rowOff>103505</xdr:rowOff>
    </xdr:to>
    <xdr:sp macro="" textlink="">
      <xdr:nvSpPr>
        <xdr:cNvPr id="404" name="フローチャート: 判断 403"/>
        <xdr:cNvSpPr/>
      </xdr:nvSpPr>
      <xdr:spPr>
        <a:xfrm>
          <a:off x="104267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90805</xdr:rowOff>
    </xdr:from>
    <xdr:to xmlns:xdr="http://schemas.openxmlformats.org/drawingml/2006/spreadsheetDrawing">
      <xdr:col>50</xdr:col>
      <xdr:colOff>114300</xdr:colOff>
      <xdr:row>79</xdr:row>
      <xdr:rowOff>15240</xdr:rowOff>
    </xdr:to>
    <xdr:cxnSp macro="">
      <xdr:nvCxnSpPr>
        <xdr:cNvPr id="405" name="直線コネクタ 404"/>
        <xdr:cNvCxnSpPr/>
      </xdr:nvCxnSpPr>
      <xdr:spPr>
        <a:xfrm>
          <a:off x="8750300" y="12606655"/>
          <a:ext cx="889000" cy="953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143510</xdr:rowOff>
    </xdr:from>
    <xdr:to xmlns:xdr="http://schemas.openxmlformats.org/drawingml/2006/spreadsheetDrawing">
      <xdr:col>50</xdr:col>
      <xdr:colOff>165100</xdr:colOff>
      <xdr:row>78</xdr:row>
      <xdr:rowOff>73025</xdr:rowOff>
    </xdr:to>
    <xdr:sp macro="" textlink="">
      <xdr:nvSpPr>
        <xdr:cNvPr id="406" name="フローチャート: 判断 405"/>
        <xdr:cNvSpPr/>
      </xdr:nvSpPr>
      <xdr:spPr>
        <a:xfrm>
          <a:off x="9588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89535</xdr:rowOff>
    </xdr:from>
    <xdr:ext cx="527050" cy="251460"/>
    <xdr:sp macro="" textlink="">
      <xdr:nvSpPr>
        <xdr:cNvPr id="407" name="テキスト ボックス 406"/>
        <xdr:cNvSpPr txBox="1"/>
      </xdr:nvSpPr>
      <xdr:spPr>
        <a:xfrm>
          <a:off x="9371965" y="131197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90805</xdr:rowOff>
    </xdr:from>
    <xdr:to xmlns:xdr="http://schemas.openxmlformats.org/drawingml/2006/spreadsheetDrawing">
      <xdr:col>45</xdr:col>
      <xdr:colOff>177800</xdr:colOff>
      <xdr:row>77</xdr:row>
      <xdr:rowOff>67945</xdr:rowOff>
    </xdr:to>
    <xdr:cxnSp macro="">
      <xdr:nvCxnSpPr>
        <xdr:cNvPr id="408" name="直線コネクタ 407"/>
        <xdr:cNvCxnSpPr/>
      </xdr:nvCxnSpPr>
      <xdr:spPr>
        <a:xfrm flipV="1">
          <a:off x="7861300" y="12606655"/>
          <a:ext cx="8890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116205</xdr:rowOff>
    </xdr:from>
    <xdr:to xmlns:xdr="http://schemas.openxmlformats.org/drawingml/2006/spreadsheetDrawing">
      <xdr:col>46</xdr:col>
      <xdr:colOff>38100</xdr:colOff>
      <xdr:row>78</xdr:row>
      <xdr:rowOff>46355</xdr:rowOff>
    </xdr:to>
    <xdr:sp macro="" textlink="">
      <xdr:nvSpPr>
        <xdr:cNvPr id="409" name="フローチャート: 判断 408"/>
        <xdr:cNvSpPr/>
      </xdr:nvSpPr>
      <xdr:spPr>
        <a:xfrm>
          <a:off x="8699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37465</xdr:rowOff>
    </xdr:from>
    <xdr:ext cx="527050" cy="259080"/>
    <xdr:sp macro="" textlink="">
      <xdr:nvSpPr>
        <xdr:cNvPr id="410" name="テキスト ボックス 409"/>
        <xdr:cNvSpPr txBox="1"/>
      </xdr:nvSpPr>
      <xdr:spPr>
        <a:xfrm>
          <a:off x="8482965" y="134105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67945</xdr:rowOff>
    </xdr:from>
    <xdr:to xmlns:xdr="http://schemas.openxmlformats.org/drawingml/2006/spreadsheetDrawing">
      <xdr:col>41</xdr:col>
      <xdr:colOff>50800</xdr:colOff>
      <xdr:row>77</xdr:row>
      <xdr:rowOff>127635</xdr:rowOff>
    </xdr:to>
    <xdr:cxnSp macro="">
      <xdr:nvCxnSpPr>
        <xdr:cNvPr id="411" name="直線コネクタ 410"/>
        <xdr:cNvCxnSpPr/>
      </xdr:nvCxnSpPr>
      <xdr:spPr>
        <a:xfrm flipV="1">
          <a:off x="6972300" y="1326959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86995</xdr:rowOff>
    </xdr:from>
    <xdr:to xmlns:xdr="http://schemas.openxmlformats.org/drawingml/2006/spreadsheetDrawing">
      <xdr:col>41</xdr:col>
      <xdr:colOff>101600</xdr:colOff>
      <xdr:row>78</xdr:row>
      <xdr:rowOff>17780</xdr:rowOff>
    </xdr:to>
    <xdr:sp macro="" textlink="">
      <xdr:nvSpPr>
        <xdr:cNvPr id="412" name="フローチャート: 判断 411"/>
        <xdr:cNvSpPr/>
      </xdr:nvSpPr>
      <xdr:spPr>
        <a:xfrm>
          <a:off x="7810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8255</xdr:rowOff>
    </xdr:from>
    <xdr:ext cx="527050" cy="251460"/>
    <xdr:sp macro="" textlink="">
      <xdr:nvSpPr>
        <xdr:cNvPr id="413" name="テキスト ボックス 412"/>
        <xdr:cNvSpPr txBox="1"/>
      </xdr:nvSpPr>
      <xdr:spPr>
        <a:xfrm>
          <a:off x="7593965" y="133813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32385</xdr:rowOff>
    </xdr:from>
    <xdr:to xmlns:xdr="http://schemas.openxmlformats.org/drawingml/2006/spreadsheetDrawing">
      <xdr:col>36</xdr:col>
      <xdr:colOff>165100</xdr:colOff>
      <xdr:row>77</xdr:row>
      <xdr:rowOff>133985</xdr:rowOff>
    </xdr:to>
    <xdr:sp macro="" textlink="">
      <xdr:nvSpPr>
        <xdr:cNvPr id="414" name="フローチャート: 判断 413"/>
        <xdr:cNvSpPr/>
      </xdr:nvSpPr>
      <xdr:spPr>
        <a:xfrm>
          <a:off x="69215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150495</xdr:rowOff>
    </xdr:from>
    <xdr:ext cx="527050" cy="259080"/>
    <xdr:sp macro="" textlink="">
      <xdr:nvSpPr>
        <xdr:cNvPr id="415" name="テキスト ボックス 414"/>
        <xdr:cNvSpPr txBox="1"/>
      </xdr:nvSpPr>
      <xdr:spPr>
        <a:xfrm>
          <a:off x="6704965" y="13009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50165</xdr:rowOff>
    </xdr:from>
    <xdr:to xmlns:xdr="http://schemas.openxmlformats.org/drawingml/2006/spreadsheetDrawing">
      <xdr:col>55</xdr:col>
      <xdr:colOff>50800</xdr:colOff>
      <xdr:row>78</xdr:row>
      <xdr:rowOff>151765</xdr:rowOff>
    </xdr:to>
    <xdr:sp macro="" textlink="">
      <xdr:nvSpPr>
        <xdr:cNvPr id="421" name="楕円 420"/>
        <xdr:cNvSpPr/>
      </xdr:nvSpPr>
      <xdr:spPr>
        <a:xfrm>
          <a:off x="104267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151765</xdr:rowOff>
    </xdr:from>
    <xdr:ext cx="469900" cy="259080"/>
    <xdr:sp macro="" textlink="">
      <xdr:nvSpPr>
        <xdr:cNvPr id="422" name="普通建設事業費 （ うち新規整備　）該当値テキスト"/>
        <xdr:cNvSpPr txBox="1"/>
      </xdr:nvSpPr>
      <xdr:spPr>
        <a:xfrm>
          <a:off x="10528300" y="13353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135890</xdr:rowOff>
    </xdr:from>
    <xdr:to xmlns:xdr="http://schemas.openxmlformats.org/drawingml/2006/spreadsheetDrawing">
      <xdr:col>50</xdr:col>
      <xdr:colOff>165100</xdr:colOff>
      <xdr:row>79</xdr:row>
      <xdr:rowOff>66040</xdr:rowOff>
    </xdr:to>
    <xdr:sp macro="" textlink="">
      <xdr:nvSpPr>
        <xdr:cNvPr id="423" name="楕円 422"/>
        <xdr:cNvSpPr/>
      </xdr:nvSpPr>
      <xdr:spPr>
        <a:xfrm>
          <a:off x="9588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57150</xdr:rowOff>
    </xdr:from>
    <xdr:ext cx="462280" cy="259080"/>
    <xdr:sp macro="" textlink="">
      <xdr:nvSpPr>
        <xdr:cNvPr id="424" name="テキスト ボックス 423"/>
        <xdr:cNvSpPr txBox="1"/>
      </xdr:nvSpPr>
      <xdr:spPr>
        <a:xfrm>
          <a:off x="9404350" y="136017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40640</xdr:rowOff>
    </xdr:from>
    <xdr:to xmlns:xdr="http://schemas.openxmlformats.org/drawingml/2006/spreadsheetDrawing">
      <xdr:col>46</xdr:col>
      <xdr:colOff>38100</xdr:colOff>
      <xdr:row>73</xdr:row>
      <xdr:rowOff>141605</xdr:rowOff>
    </xdr:to>
    <xdr:sp macro="" textlink="">
      <xdr:nvSpPr>
        <xdr:cNvPr id="425" name="楕円 424"/>
        <xdr:cNvSpPr/>
      </xdr:nvSpPr>
      <xdr:spPr>
        <a:xfrm>
          <a:off x="8699500" y="12556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158115</xdr:rowOff>
    </xdr:from>
    <xdr:ext cx="527050" cy="251460"/>
    <xdr:sp macro="" textlink="">
      <xdr:nvSpPr>
        <xdr:cNvPr id="426" name="テキスト ボックス 425"/>
        <xdr:cNvSpPr txBox="1"/>
      </xdr:nvSpPr>
      <xdr:spPr>
        <a:xfrm>
          <a:off x="8482965" y="12331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17780</xdr:rowOff>
    </xdr:from>
    <xdr:to xmlns:xdr="http://schemas.openxmlformats.org/drawingml/2006/spreadsheetDrawing">
      <xdr:col>41</xdr:col>
      <xdr:colOff>101600</xdr:colOff>
      <xdr:row>77</xdr:row>
      <xdr:rowOff>118745</xdr:rowOff>
    </xdr:to>
    <xdr:sp macro="" textlink="">
      <xdr:nvSpPr>
        <xdr:cNvPr id="427" name="楕円 426"/>
        <xdr:cNvSpPr/>
      </xdr:nvSpPr>
      <xdr:spPr>
        <a:xfrm>
          <a:off x="78105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135255</xdr:rowOff>
    </xdr:from>
    <xdr:ext cx="527050" cy="251460"/>
    <xdr:sp macro="" textlink="">
      <xdr:nvSpPr>
        <xdr:cNvPr id="428" name="テキスト ボックス 427"/>
        <xdr:cNvSpPr txBox="1"/>
      </xdr:nvSpPr>
      <xdr:spPr>
        <a:xfrm>
          <a:off x="7593965" y="129940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76835</xdr:rowOff>
    </xdr:from>
    <xdr:to xmlns:xdr="http://schemas.openxmlformats.org/drawingml/2006/spreadsheetDrawing">
      <xdr:col>36</xdr:col>
      <xdr:colOff>165100</xdr:colOff>
      <xdr:row>78</xdr:row>
      <xdr:rowOff>6985</xdr:rowOff>
    </xdr:to>
    <xdr:sp macro="" textlink="">
      <xdr:nvSpPr>
        <xdr:cNvPr id="429" name="楕円 428"/>
        <xdr:cNvSpPr/>
      </xdr:nvSpPr>
      <xdr:spPr>
        <a:xfrm>
          <a:off x="6921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169545</xdr:rowOff>
    </xdr:from>
    <xdr:ext cx="527050" cy="251460"/>
    <xdr:sp macro="" textlink="">
      <xdr:nvSpPr>
        <xdr:cNvPr id="430" name="テキスト ボックス 429"/>
        <xdr:cNvSpPr txBox="1"/>
      </xdr:nvSpPr>
      <xdr:spPr>
        <a:xfrm>
          <a:off x="6704965" y="133711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39" name="テキスト ボックス 438"/>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300" cy="259080"/>
    <xdr:sp macro="" textlink="">
      <xdr:nvSpPr>
        <xdr:cNvPr id="442" name="テキスト ボックス 441"/>
        <xdr:cNvSpPr txBox="1"/>
      </xdr:nvSpPr>
      <xdr:spPr>
        <a:xfrm>
          <a:off x="6355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1460"/>
    <xdr:sp macro="" textlink="">
      <xdr:nvSpPr>
        <xdr:cNvPr id="444" name="テキスト ボックス 443"/>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48" name="テキスト ボックス 447"/>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010" cy="258445"/>
    <xdr:sp macro="" textlink="">
      <xdr:nvSpPr>
        <xdr:cNvPr id="450" name="テキスト ボックス 449"/>
        <xdr:cNvSpPr txBox="1"/>
      </xdr:nvSpPr>
      <xdr:spPr>
        <a:xfrm>
          <a:off x="6008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010" cy="259080"/>
    <xdr:sp macro="" textlink="">
      <xdr:nvSpPr>
        <xdr:cNvPr id="452" name="テキスト ボックス 451"/>
        <xdr:cNvSpPr txBox="1"/>
      </xdr:nvSpPr>
      <xdr:spPr>
        <a:xfrm>
          <a:off x="6008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4" name="テキスト ボックス 453"/>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52070</xdr:rowOff>
    </xdr:from>
    <xdr:to xmlns:xdr="http://schemas.openxmlformats.org/drawingml/2006/spreadsheetDrawing">
      <xdr:col>54</xdr:col>
      <xdr:colOff>189865</xdr:colOff>
      <xdr:row>99</xdr:row>
      <xdr:rowOff>36195</xdr:rowOff>
    </xdr:to>
    <xdr:cxnSp macro="">
      <xdr:nvCxnSpPr>
        <xdr:cNvPr id="456" name="直線コネクタ 455"/>
        <xdr:cNvCxnSpPr/>
      </xdr:nvCxnSpPr>
      <xdr:spPr>
        <a:xfrm flipV="1">
          <a:off x="10475595" y="1565402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40640</xdr:rowOff>
    </xdr:from>
    <xdr:ext cx="469900" cy="251460"/>
    <xdr:sp macro="" textlink="">
      <xdr:nvSpPr>
        <xdr:cNvPr id="457" name="普通建設事業費 （ うち更新整備　）最小値テキスト"/>
        <xdr:cNvSpPr txBox="1"/>
      </xdr:nvSpPr>
      <xdr:spPr>
        <a:xfrm>
          <a:off x="10528300" y="17014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36195</xdr:rowOff>
    </xdr:from>
    <xdr:to xmlns:xdr="http://schemas.openxmlformats.org/drawingml/2006/spreadsheetDrawing">
      <xdr:col>55</xdr:col>
      <xdr:colOff>88900</xdr:colOff>
      <xdr:row>99</xdr:row>
      <xdr:rowOff>36195</xdr:rowOff>
    </xdr:to>
    <xdr:cxnSp macro="">
      <xdr:nvCxnSpPr>
        <xdr:cNvPr id="458" name="直線コネクタ 457"/>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169545</xdr:rowOff>
    </xdr:from>
    <xdr:ext cx="598805" cy="251460"/>
    <xdr:sp macro="" textlink="">
      <xdr:nvSpPr>
        <xdr:cNvPr id="459" name="普通建設事業費 （ うち更新整備　）最大値テキスト"/>
        <xdr:cNvSpPr txBox="1"/>
      </xdr:nvSpPr>
      <xdr:spPr>
        <a:xfrm>
          <a:off x="10528300" y="1542859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52070</xdr:rowOff>
    </xdr:from>
    <xdr:to xmlns:xdr="http://schemas.openxmlformats.org/drawingml/2006/spreadsheetDrawing">
      <xdr:col>55</xdr:col>
      <xdr:colOff>88900</xdr:colOff>
      <xdr:row>91</xdr:row>
      <xdr:rowOff>52070</xdr:rowOff>
    </xdr:to>
    <xdr:cxnSp macro="">
      <xdr:nvCxnSpPr>
        <xdr:cNvPr id="460" name="直線コネクタ 459"/>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93345</xdr:rowOff>
    </xdr:from>
    <xdr:to xmlns:xdr="http://schemas.openxmlformats.org/drawingml/2006/spreadsheetDrawing">
      <xdr:col>55</xdr:col>
      <xdr:colOff>0</xdr:colOff>
      <xdr:row>97</xdr:row>
      <xdr:rowOff>116205</xdr:rowOff>
    </xdr:to>
    <xdr:cxnSp macro="">
      <xdr:nvCxnSpPr>
        <xdr:cNvPr id="461" name="直線コネクタ 460"/>
        <xdr:cNvCxnSpPr/>
      </xdr:nvCxnSpPr>
      <xdr:spPr>
        <a:xfrm flipV="1">
          <a:off x="9639300" y="167239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54610</xdr:rowOff>
    </xdr:from>
    <xdr:ext cx="534670" cy="251460"/>
    <xdr:sp macro="" textlink="">
      <xdr:nvSpPr>
        <xdr:cNvPr id="462" name="普通建設事業費 （ うち更新整備　）平均値テキスト"/>
        <xdr:cNvSpPr txBox="1"/>
      </xdr:nvSpPr>
      <xdr:spPr>
        <a:xfrm>
          <a:off x="10528300" y="166852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76200</xdr:rowOff>
    </xdr:from>
    <xdr:to xmlns:xdr="http://schemas.openxmlformats.org/drawingml/2006/spreadsheetDrawing">
      <xdr:col>55</xdr:col>
      <xdr:colOff>50800</xdr:colOff>
      <xdr:row>98</xdr:row>
      <xdr:rowOff>6350</xdr:rowOff>
    </xdr:to>
    <xdr:sp macro="" textlink="">
      <xdr:nvSpPr>
        <xdr:cNvPr id="463" name="フローチャート: 判断 462"/>
        <xdr:cNvSpPr/>
      </xdr:nvSpPr>
      <xdr:spPr>
        <a:xfrm>
          <a:off x="104267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116205</xdr:rowOff>
    </xdr:from>
    <xdr:to xmlns:xdr="http://schemas.openxmlformats.org/drawingml/2006/spreadsheetDrawing">
      <xdr:col>50</xdr:col>
      <xdr:colOff>114300</xdr:colOff>
      <xdr:row>98</xdr:row>
      <xdr:rowOff>121285</xdr:rowOff>
    </xdr:to>
    <xdr:cxnSp macro="">
      <xdr:nvCxnSpPr>
        <xdr:cNvPr id="464" name="直線コネクタ 463"/>
        <xdr:cNvCxnSpPr/>
      </xdr:nvCxnSpPr>
      <xdr:spPr>
        <a:xfrm flipV="1">
          <a:off x="8750300" y="1674685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109220</xdr:rowOff>
    </xdr:from>
    <xdr:to xmlns:xdr="http://schemas.openxmlformats.org/drawingml/2006/spreadsheetDrawing">
      <xdr:col>50</xdr:col>
      <xdr:colOff>165100</xdr:colOff>
      <xdr:row>98</xdr:row>
      <xdr:rowOff>39370</xdr:rowOff>
    </xdr:to>
    <xdr:sp macro="" textlink="">
      <xdr:nvSpPr>
        <xdr:cNvPr id="465" name="フローチャート: 判断 464"/>
        <xdr:cNvSpPr/>
      </xdr:nvSpPr>
      <xdr:spPr>
        <a:xfrm>
          <a:off x="9588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30480</xdr:rowOff>
    </xdr:from>
    <xdr:ext cx="527050" cy="251460"/>
    <xdr:sp macro="" textlink="">
      <xdr:nvSpPr>
        <xdr:cNvPr id="466" name="テキスト ボックス 465"/>
        <xdr:cNvSpPr txBox="1"/>
      </xdr:nvSpPr>
      <xdr:spPr>
        <a:xfrm>
          <a:off x="9371965" y="16832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43815</xdr:rowOff>
    </xdr:from>
    <xdr:to xmlns:xdr="http://schemas.openxmlformats.org/drawingml/2006/spreadsheetDrawing">
      <xdr:col>45</xdr:col>
      <xdr:colOff>177800</xdr:colOff>
      <xdr:row>98</xdr:row>
      <xdr:rowOff>121285</xdr:rowOff>
    </xdr:to>
    <xdr:cxnSp macro="">
      <xdr:nvCxnSpPr>
        <xdr:cNvPr id="467" name="直線コネクタ 466"/>
        <xdr:cNvCxnSpPr/>
      </xdr:nvCxnSpPr>
      <xdr:spPr>
        <a:xfrm>
          <a:off x="7861300" y="1684591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105410</xdr:rowOff>
    </xdr:from>
    <xdr:to xmlns:xdr="http://schemas.openxmlformats.org/drawingml/2006/spreadsheetDrawing">
      <xdr:col>46</xdr:col>
      <xdr:colOff>38100</xdr:colOff>
      <xdr:row>98</xdr:row>
      <xdr:rowOff>35560</xdr:rowOff>
    </xdr:to>
    <xdr:sp macro="" textlink="">
      <xdr:nvSpPr>
        <xdr:cNvPr id="468" name="フローチャート: 判断 467"/>
        <xdr:cNvSpPr/>
      </xdr:nvSpPr>
      <xdr:spPr>
        <a:xfrm>
          <a:off x="869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52070</xdr:rowOff>
    </xdr:from>
    <xdr:ext cx="527050" cy="251460"/>
    <xdr:sp macro="" textlink="">
      <xdr:nvSpPr>
        <xdr:cNvPr id="469" name="テキスト ボックス 468"/>
        <xdr:cNvSpPr txBox="1"/>
      </xdr:nvSpPr>
      <xdr:spPr>
        <a:xfrm>
          <a:off x="8482965" y="165112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35560</xdr:rowOff>
    </xdr:from>
    <xdr:to xmlns:xdr="http://schemas.openxmlformats.org/drawingml/2006/spreadsheetDrawing">
      <xdr:col>41</xdr:col>
      <xdr:colOff>50800</xdr:colOff>
      <xdr:row>98</xdr:row>
      <xdr:rowOff>43815</xdr:rowOff>
    </xdr:to>
    <xdr:cxnSp macro="">
      <xdr:nvCxnSpPr>
        <xdr:cNvPr id="470" name="直線コネクタ 469"/>
        <xdr:cNvCxnSpPr/>
      </xdr:nvCxnSpPr>
      <xdr:spPr>
        <a:xfrm>
          <a:off x="6972300" y="16494760"/>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64135</xdr:rowOff>
    </xdr:from>
    <xdr:to xmlns:xdr="http://schemas.openxmlformats.org/drawingml/2006/spreadsheetDrawing">
      <xdr:col>41</xdr:col>
      <xdr:colOff>101600</xdr:colOff>
      <xdr:row>97</xdr:row>
      <xdr:rowOff>166370</xdr:rowOff>
    </xdr:to>
    <xdr:sp macro="" textlink="">
      <xdr:nvSpPr>
        <xdr:cNvPr id="471" name="フローチャート: 判断 470"/>
        <xdr:cNvSpPr/>
      </xdr:nvSpPr>
      <xdr:spPr>
        <a:xfrm>
          <a:off x="7810500" y="1669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10795</xdr:rowOff>
    </xdr:from>
    <xdr:ext cx="527050" cy="258445"/>
    <xdr:sp macro="" textlink="">
      <xdr:nvSpPr>
        <xdr:cNvPr id="472" name="テキスト ボックス 471"/>
        <xdr:cNvSpPr txBox="1"/>
      </xdr:nvSpPr>
      <xdr:spPr>
        <a:xfrm>
          <a:off x="7593965" y="164699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36830</xdr:rowOff>
    </xdr:from>
    <xdr:to xmlns:xdr="http://schemas.openxmlformats.org/drawingml/2006/spreadsheetDrawing">
      <xdr:col>36</xdr:col>
      <xdr:colOff>165100</xdr:colOff>
      <xdr:row>97</xdr:row>
      <xdr:rowOff>138430</xdr:rowOff>
    </xdr:to>
    <xdr:sp macro="" textlink="">
      <xdr:nvSpPr>
        <xdr:cNvPr id="473" name="フローチャート: 判断 472"/>
        <xdr:cNvSpPr/>
      </xdr:nvSpPr>
      <xdr:spPr>
        <a:xfrm>
          <a:off x="692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129540</xdr:rowOff>
    </xdr:from>
    <xdr:ext cx="527050" cy="259080"/>
    <xdr:sp macro="" textlink="">
      <xdr:nvSpPr>
        <xdr:cNvPr id="474" name="テキスト ボックス 473"/>
        <xdr:cNvSpPr txBox="1"/>
      </xdr:nvSpPr>
      <xdr:spPr>
        <a:xfrm>
          <a:off x="6704965" y="167601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42545</xdr:rowOff>
    </xdr:from>
    <xdr:to xmlns:xdr="http://schemas.openxmlformats.org/drawingml/2006/spreadsheetDrawing">
      <xdr:col>55</xdr:col>
      <xdr:colOff>50800</xdr:colOff>
      <xdr:row>97</xdr:row>
      <xdr:rowOff>144145</xdr:rowOff>
    </xdr:to>
    <xdr:sp macro="" textlink="">
      <xdr:nvSpPr>
        <xdr:cNvPr id="480" name="楕円 479"/>
        <xdr:cNvSpPr/>
      </xdr:nvSpPr>
      <xdr:spPr>
        <a:xfrm>
          <a:off x="104267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65405</xdr:rowOff>
    </xdr:from>
    <xdr:ext cx="534670" cy="251460"/>
    <xdr:sp macro="" textlink="">
      <xdr:nvSpPr>
        <xdr:cNvPr id="481" name="普通建設事業費 （ うち更新整備　）該当値テキスト"/>
        <xdr:cNvSpPr txBox="1"/>
      </xdr:nvSpPr>
      <xdr:spPr>
        <a:xfrm>
          <a:off x="10528300" y="165246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65405</xdr:rowOff>
    </xdr:from>
    <xdr:to xmlns:xdr="http://schemas.openxmlformats.org/drawingml/2006/spreadsheetDrawing">
      <xdr:col>50</xdr:col>
      <xdr:colOff>165100</xdr:colOff>
      <xdr:row>97</xdr:row>
      <xdr:rowOff>167005</xdr:rowOff>
    </xdr:to>
    <xdr:sp macro="" textlink="">
      <xdr:nvSpPr>
        <xdr:cNvPr id="482" name="楕円 481"/>
        <xdr:cNvSpPr/>
      </xdr:nvSpPr>
      <xdr:spPr>
        <a:xfrm>
          <a:off x="9588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12065</xdr:rowOff>
    </xdr:from>
    <xdr:ext cx="527050" cy="259080"/>
    <xdr:sp macro="" textlink="">
      <xdr:nvSpPr>
        <xdr:cNvPr id="483" name="テキスト ボックス 482"/>
        <xdr:cNvSpPr txBox="1"/>
      </xdr:nvSpPr>
      <xdr:spPr>
        <a:xfrm>
          <a:off x="9371965" y="164712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70485</xdr:rowOff>
    </xdr:from>
    <xdr:to xmlns:xdr="http://schemas.openxmlformats.org/drawingml/2006/spreadsheetDrawing">
      <xdr:col>46</xdr:col>
      <xdr:colOff>38100</xdr:colOff>
      <xdr:row>99</xdr:row>
      <xdr:rowOff>635</xdr:rowOff>
    </xdr:to>
    <xdr:sp macro="" textlink="">
      <xdr:nvSpPr>
        <xdr:cNvPr id="484" name="楕円 483"/>
        <xdr:cNvSpPr/>
      </xdr:nvSpPr>
      <xdr:spPr>
        <a:xfrm>
          <a:off x="8699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163195</xdr:rowOff>
    </xdr:from>
    <xdr:ext cx="527050" cy="259080"/>
    <xdr:sp macro="" textlink="">
      <xdr:nvSpPr>
        <xdr:cNvPr id="485" name="テキスト ボックス 484"/>
        <xdr:cNvSpPr txBox="1"/>
      </xdr:nvSpPr>
      <xdr:spPr>
        <a:xfrm>
          <a:off x="8482965" y="169652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164465</xdr:rowOff>
    </xdr:from>
    <xdr:to xmlns:xdr="http://schemas.openxmlformats.org/drawingml/2006/spreadsheetDrawing">
      <xdr:col>41</xdr:col>
      <xdr:colOff>101600</xdr:colOff>
      <xdr:row>98</xdr:row>
      <xdr:rowOff>94615</xdr:rowOff>
    </xdr:to>
    <xdr:sp macro="" textlink="">
      <xdr:nvSpPr>
        <xdr:cNvPr id="486" name="楕円 485"/>
        <xdr:cNvSpPr/>
      </xdr:nvSpPr>
      <xdr:spPr>
        <a:xfrm>
          <a:off x="7810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86360</xdr:rowOff>
    </xdr:from>
    <xdr:ext cx="527050" cy="251460"/>
    <xdr:sp macro="" textlink="">
      <xdr:nvSpPr>
        <xdr:cNvPr id="487" name="テキスト ボックス 486"/>
        <xdr:cNvSpPr txBox="1"/>
      </xdr:nvSpPr>
      <xdr:spPr>
        <a:xfrm>
          <a:off x="7593965" y="168884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156210</xdr:rowOff>
    </xdr:from>
    <xdr:to xmlns:xdr="http://schemas.openxmlformats.org/drawingml/2006/spreadsheetDrawing">
      <xdr:col>36</xdr:col>
      <xdr:colOff>165100</xdr:colOff>
      <xdr:row>96</xdr:row>
      <xdr:rowOff>86360</xdr:rowOff>
    </xdr:to>
    <xdr:sp macro="" textlink="">
      <xdr:nvSpPr>
        <xdr:cNvPr id="488" name="楕円 487"/>
        <xdr:cNvSpPr/>
      </xdr:nvSpPr>
      <xdr:spPr>
        <a:xfrm>
          <a:off x="69215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102870</xdr:rowOff>
    </xdr:from>
    <xdr:ext cx="527050" cy="259080"/>
    <xdr:sp macro="" textlink="">
      <xdr:nvSpPr>
        <xdr:cNvPr id="489" name="テキスト ボックス 488"/>
        <xdr:cNvSpPr txBox="1"/>
      </xdr:nvSpPr>
      <xdr:spPr>
        <a:xfrm>
          <a:off x="6704965" y="16219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98" name="テキスト ボックス 497"/>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1300" cy="259080"/>
    <xdr:sp macro="" textlink="">
      <xdr:nvSpPr>
        <xdr:cNvPr id="501" name="テキスト ボックス 500"/>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1460"/>
    <xdr:sp macro="" textlink="">
      <xdr:nvSpPr>
        <xdr:cNvPr id="503" name="テキスト ボックス 502"/>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07" name="テキスト ボックス 506"/>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1" name="テキスト ボックス 510"/>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3" name="テキスト ボックス 512"/>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57150</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118745</xdr:rowOff>
    </xdr:from>
    <xdr:ext cx="249555" cy="259080"/>
    <xdr:sp macro="" textlink="">
      <xdr:nvSpPr>
        <xdr:cNvPr id="516" name="災害復旧事業費最小値テキスト"/>
        <xdr:cNvSpPr txBox="1"/>
      </xdr:nvSpPr>
      <xdr:spPr>
        <a:xfrm>
          <a:off x="16370300" y="680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3810</xdr:rowOff>
    </xdr:from>
    <xdr:ext cx="534670" cy="259080"/>
    <xdr:sp macro="" textlink="">
      <xdr:nvSpPr>
        <xdr:cNvPr id="518" name="災害復旧事業費最大値テキスト"/>
        <xdr:cNvSpPr txBox="1"/>
      </xdr:nvSpPr>
      <xdr:spPr>
        <a:xfrm>
          <a:off x="16370300" y="514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57150</xdr:rowOff>
    </xdr:from>
    <xdr:to xmlns:xdr="http://schemas.openxmlformats.org/drawingml/2006/spreadsheetDrawing">
      <xdr:col>86</xdr:col>
      <xdr:colOff>25400</xdr:colOff>
      <xdr:row>31</xdr:row>
      <xdr:rowOff>57150</xdr:rowOff>
    </xdr:to>
    <xdr:cxnSp macro="">
      <xdr:nvCxnSpPr>
        <xdr:cNvPr id="519" name="直線コネクタ 518"/>
        <xdr:cNvCxnSpPr/>
      </xdr:nvCxnSpPr>
      <xdr:spPr>
        <a:xfrm>
          <a:off x="16230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57150</xdr:rowOff>
    </xdr:from>
    <xdr:to xmlns:xdr="http://schemas.openxmlformats.org/drawingml/2006/spreadsheetDrawing">
      <xdr:col>85</xdr:col>
      <xdr:colOff>127000</xdr:colOff>
      <xdr:row>39</xdr:row>
      <xdr:rowOff>57150</xdr:rowOff>
    </xdr:to>
    <xdr:cxnSp macro="">
      <xdr:nvCxnSpPr>
        <xdr:cNvPr id="520" name="直線コネクタ 519"/>
        <xdr:cNvCxnSpPr/>
      </xdr:nvCxnSpPr>
      <xdr:spPr>
        <a:xfrm flipV="1">
          <a:off x="15481300" y="6743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163195</xdr:rowOff>
    </xdr:from>
    <xdr:ext cx="469900" cy="259080"/>
    <xdr:sp macro="" textlink="">
      <xdr:nvSpPr>
        <xdr:cNvPr id="521" name="災害復旧事業費平均値テキスト"/>
        <xdr:cNvSpPr txBox="1"/>
      </xdr:nvSpPr>
      <xdr:spPr>
        <a:xfrm>
          <a:off x="16370300" y="6678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13335</xdr:rowOff>
    </xdr:from>
    <xdr:to xmlns:xdr="http://schemas.openxmlformats.org/drawingml/2006/spreadsheetDrawing">
      <xdr:col>85</xdr:col>
      <xdr:colOff>177800</xdr:colOff>
      <xdr:row>39</xdr:row>
      <xdr:rowOff>114935</xdr:rowOff>
    </xdr:to>
    <xdr:sp macro="" textlink="">
      <xdr:nvSpPr>
        <xdr:cNvPr id="522" name="フローチャート: 判断 521"/>
        <xdr:cNvSpPr/>
      </xdr:nvSpPr>
      <xdr:spPr>
        <a:xfrm>
          <a:off x="162687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57150</xdr:rowOff>
    </xdr:from>
    <xdr:to xmlns:xdr="http://schemas.openxmlformats.org/drawingml/2006/spreadsheetDrawing">
      <xdr:col>81</xdr:col>
      <xdr:colOff>50800</xdr:colOff>
      <xdr:row>39</xdr:row>
      <xdr:rowOff>96520</xdr:rowOff>
    </xdr:to>
    <xdr:cxnSp macro="">
      <xdr:nvCxnSpPr>
        <xdr:cNvPr id="523" name="直線コネクタ 522"/>
        <xdr:cNvCxnSpPr/>
      </xdr:nvCxnSpPr>
      <xdr:spPr>
        <a:xfrm flipV="1">
          <a:off x="14592300" y="67437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162560</xdr:rowOff>
    </xdr:from>
    <xdr:to xmlns:xdr="http://schemas.openxmlformats.org/drawingml/2006/spreadsheetDrawing">
      <xdr:col>81</xdr:col>
      <xdr:colOff>101600</xdr:colOff>
      <xdr:row>39</xdr:row>
      <xdr:rowOff>92710</xdr:rowOff>
    </xdr:to>
    <xdr:sp macro="" textlink="">
      <xdr:nvSpPr>
        <xdr:cNvPr id="524" name="フローチャート: 判断 523"/>
        <xdr:cNvSpPr/>
      </xdr:nvSpPr>
      <xdr:spPr>
        <a:xfrm>
          <a:off x="1543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109220</xdr:rowOff>
    </xdr:from>
    <xdr:ext cx="462280" cy="251460"/>
    <xdr:sp macro="" textlink="">
      <xdr:nvSpPr>
        <xdr:cNvPr id="525" name="テキスト ボックス 524"/>
        <xdr:cNvSpPr txBox="1"/>
      </xdr:nvSpPr>
      <xdr:spPr>
        <a:xfrm>
          <a:off x="15246350" y="64528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90805</xdr:rowOff>
    </xdr:from>
    <xdr:to xmlns:xdr="http://schemas.openxmlformats.org/drawingml/2006/spreadsheetDrawing">
      <xdr:col>76</xdr:col>
      <xdr:colOff>114300</xdr:colOff>
      <xdr:row>39</xdr:row>
      <xdr:rowOff>96520</xdr:rowOff>
    </xdr:to>
    <xdr:cxnSp macro="">
      <xdr:nvCxnSpPr>
        <xdr:cNvPr id="526" name="直線コネクタ 525"/>
        <xdr:cNvCxnSpPr/>
      </xdr:nvCxnSpPr>
      <xdr:spPr>
        <a:xfrm>
          <a:off x="13703300" y="67773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147320</xdr:rowOff>
    </xdr:from>
    <xdr:to xmlns:xdr="http://schemas.openxmlformats.org/drawingml/2006/spreadsheetDrawing">
      <xdr:col>76</xdr:col>
      <xdr:colOff>165100</xdr:colOff>
      <xdr:row>39</xdr:row>
      <xdr:rowOff>77470</xdr:rowOff>
    </xdr:to>
    <xdr:sp macro="" textlink="">
      <xdr:nvSpPr>
        <xdr:cNvPr id="527" name="フローチャート: 判断 526"/>
        <xdr:cNvSpPr/>
      </xdr:nvSpPr>
      <xdr:spPr>
        <a:xfrm>
          <a:off x="14541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93980</xdr:rowOff>
    </xdr:from>
    <xdr:ext cx="462280" cy="259080"/>
    <xdr:sp macro="" textlink="">
      <xdr:nvSpPr>
        <xdr:cNvPr id="528" name="テキスト ボックス 527"/>
        <xdr:cNvSpPr txBox="1"/>
      </xdr:nvSpPr>
      <xdr:spPr>
        <a:xfrm>
          <a:off x="14357350" y="6437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29210</xdr:rowOff>
    </xdr:from>
    <xdr:to xmlns:xdr="http://schemas.openxmlformats.org/drawingml/2006/spreadsheetDrawing">
      <xdr:col>71</xdr:col>
      <xdr:colOff>177800</xdr:colOff>
      <xdr:row>39</xdr:row>
      <xdr:rowOff>90805</xdr:rowOff>
    </xdr:to>
    <xdr:cxnSp macro="">
      <xdr:nvCxnSpPr>
        <xdr:cNvPr id="529" name="直線コネクタ 528"/>
        <xdr:cNvCxnSpPr/>
      </xdr:nvCxnSpPr>
      <xdr:spPr>
        <a:xfrm>
          <a:off x="12814300" y="6544310"/>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94615</xdr:rowOff>
    </xdr:from>
    <xdr:to xmlns:xdr="http://schemas.openxmlformats.org/drawingml/2006/spreadsheetDrawing">
      <xdr:col>72</xdr:col>
      <xdr:colOff>38100</xdr:colOff>
      <xdr:row>39</xdr:row>
      <xdr:rowOff>24765</xdr:rowOff>
    </xdr:to>
    <xdr:sp macro="" textlink="">
      <xdr:nvSpPr>
        <xdr:cNvPr id="530" name="フローチャート: 判断 529"/>
        <xdr:cNvSpPr/>
      </xdr:nvSpPr>
      <xdr:spPr>
        <a:xfrm>
          <a:off x="1365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41275</xdr:rowOff>
    </xdr:from>
    <xdr:ext cx="462280" cy="251460"/>
    <xdr:sp macro="" textlink="">
      <xdr:nvSpPr>
        <xdr:cNvPr id="531" name="テキスト ボックス 530"/>
        <xdr:cNvSpPr txBox="1"/>
      </xdr:nvSpPr>
      <xdr:spPr>
        <a:xfrm>
          <a:off x="13468350" y="63849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101600</xdr:rowOff>
    </xdr:from>
    <xdr:to xmlns:xdr="http://schemas.openxmlformats.org/drawingml/2006/spreadsheetDrawing">
      <xdr:col>67</xdr:col>
      <xdr:colOff>101600</xdr:colOff>
      <xdr:row>39</xdr:row>
      <xdr:rowOff>31750</xdr:rowOff>
    </xdr:to>
    <xdr:sp macro="" textlink="">
      <xdr:nvSpPr>
        <xdr:cNvPr id="532" name="フローチャート: 判断 531"/>
        <xdr:cNvSpPr/>
      </xdr:nvSpPr>
      <xdr:spPr>
        <a:xfrm>
          <a:off x="1276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22860</xdr:rowOff>
    </xdr:from>
    <xdr:ext cx="462280" cy="259080"/>
    <xdr:sp macro="" textlink="">
      <xdr:nvSpPr>
        <xdr:cNvPr id="533" name="テキスト ボックス 532"/>
        <xdr:cNvSpPr txBox="1"/>
      </xdr:nvSpPr>
      <xdr:spPr>
        <a:xfrm>
          <a:off x="12579350" y="67094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6350</xdr:rowOff>
    </xdr:from>
    <xdr:to xmlns:xdr="http://schemas.openxmlformats.org/drawingml/2006/spreadsheetDrawing">
      <xdr:col>85</xdr:col>
      <xdr:colOff>177800</xdr:colOff>
      <xdr:row>39</xdr:row>
      <xdr:rowOff>107950</xdr:rowOff>
    </xdr:to>
    <xdr:sp macro="" textlink="">
      <xdr:nvSpPr>
        <xdr:cNvPr id="539" name="楕円 538"/>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137160</xdr:rowOff>
    </xdr:from>
    <xdr:ext cx="469900" cy="259080"/>
    <xdr:sp macro="" textlink="">
      <xdr:nvSpPr>
        <xdr:cNvPr id="540" name="災害復旧事業費該当値テキスト"/>
        <xdr:cNvSpPr txBox="1"/>
      </xdr:nvSpPr>
      <xdr:spPr>
        <a:xfrm>
          <a:off x="16370300" y="648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6350</xdr:rowOff>
    </xdr:from>
    <xdr:to xmlns:xdr="http://schemas.openxmlformats.org/drawingml/2006/spreadsheetDrawing">
      <xdr:col>81</xdr:col>
      <xdr:colOff>101600</xdr:colOff>
      <xdr:row>39</xdr:row>
      <xdr:rowOff>107950</xdr:rowOff>
    </xdr:to>
    <xdr:sp macro="" textlink="">
      <xdr:nvSpPr>
        <xdr:cNvPr id="541" name="楕円 540"/>
        <xdr:cNvSpPr/>
      </xdr:nvSpPr>
      <xdr:spPr>
        <a:xfrm>
          <a:off x="1543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99060</xdr:rowOff>
    </xdr:from>
    <xdr:ext cx="462280" cy="251460"/>
    <xdr:sp macro="" textlink="">
      <xdr:nvSpPr>
        <xdr:cNvPr id="542" name="テキスト ボックス 541"/>
        <xdr:cNvSpPr txBox="1"/>
      </xdr:nvSpPr>
      <xdr:spPr>
        <a:xfrm>
          <a:off x="15246350" y="67856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45720</xdr:rowOff>
    </xdr:from>
    <xdr:to xmlns:xdr="http://schemas.openxmlformats.org/drawingml/2006/spreadsheetDrawing">
      <xdr:col>76</xdr:col>
      <xdr:colOff>165100</xdr:colOff>
      <xdr:row>39</xdr:row>
      <xdr:rowOff>147320</xdr:rowOff>
    </xdr:to>
    <xdr:sp macro="" textlink="">
      <xdr:nvSpPr>
        <xdr:cNvPr id="543" name="楕円 542"/>
        <xdr:cNvSpPr/>
      </xdr:nvSpPr>
      <xdr:spPr>
        <a:xfrm>
          <a:off x="14541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138430</xdr:rowOff>
    </xdr:from>
    <xdr:ext cx="313690" cy="259080"/>
    <xdr:sp macro="" textlink="">
      <xdr:nvSpPr>
        <xdr:cNvPr id="544" name="テキスト ボックス 543"/>
        <xdr:cNvSpPr txBox="1"/>
      </xdr:nvSpPr>
      <xdr:spPr>
        <a:xfrm>
          <a:off x="14435455" y="68249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40640</xdr:rowOff>
    </xdr:from>
    <xdr:to xmlns:xdr="http://schemas.openxmlformats.org/drawingml/2006/spreadsheetDrawing">
      <xdr:col>72</xdr:col>
      <xdr:colOff>38100</xdr:colOff>
      <xdr:row>39</xdr:row>
      <xdr:rowOff>141605</xdr:rowOff>
    </xdr:to>
    <xdr:sp macro="" textlink="">
      <xdr:nvSpPr>
        <xdr:cNvPr id="545" name="楕円 544"/>
        <xdr:cNvSpPr/>
      </xdr:nvSpPr>
      <xdr:spPr>
        <a:xfrm>
          <a:off x="13652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132715</xdr:rowOff>
    </xdr:from>
    <xdr:ext cx="378460" cy="251460"/>
    <xdr:sp macro="" textlink="">
      <xdr:nvSpPr>
        <xdr:cNvPr id="546" name="テキスト ボックス 545"/>
        <xdr:cNvSpPr txBox="1"/>
      </xdr:nvSpPr>
      <xdr:spPr>
        <a:xfrm>
          <a:off x="13514070" y="681926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149860</xdr:rowOff>
    </xdr:from>
    <xdr:to xmlns:xdr="http://schemas.openxmlformats.org/drawingml/2006/spreadsheetDrawing">
      <xdr:col>67</xdr:col>
      <xdr:colOff>101600</xdr:colOff>
      <xdr:row>38</xdr:row>
      <xdr:rowOff>80010</xdr:rowOff>
    </xdr:to>
    <xdr:sp macro="" textlink="">
      <xdr:nvSpPr>
        <xdr:cNvPr id="547" name="楕円 546"/>
        <xdr:cNvSpPr/>
      </xdr:nvSpPr>
      <xdr:spPr>
        <a:xfrm>
          <a:off x="12763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96520</xdr:rowOff>
    </xdr:from>
    <xdr:ext cx="462280" cy="259080"/>
    <xdr:sp macro="" textlink="">
      <xdr:nvSpPr>
        <xdr:cNvPr id="548" name="テキスト ボックス 547"/>
        <xdr:cNvSpPr txBox="1"/>
      </xdr:nvSpPr>
      <xdr:spPr>
        <a:xfrm>
          <a:off x="12579350" y="62687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7" name="テキスト ボックス 556"/>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300" cy="251460"/>
    <xdr:sp macro="" textlink="">
      <xdr:nvSpPr>
        <xdr:cNvPr id="560" name="テキスト ボックス 559"/>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62" name="テキスト ボックス 561"/>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59080"/>
    <xdr:sp macro="" textlink="">
      <xdr:nvSpPr>
        <xdr:cNvPr id="574" name="テキスト ボックス 573"/>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935" cy="259080"/>
    <xdr:sp macro="" textlink="">
      <xdr:nvSpPr>
        <xdr:cNvPr id="577" name="テキスト ボックス 576"/>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59080"/>
    <xdr:sp macro="" textlink="">
      <xdr:nvSpPr>
        <xdr:cNvPr id="580" name="テキスト ボックス 579"/>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59080"/>
    <xdr:sp macro="" textlink="">
      <xdr:nvSpPr>
        <xdr:cNvPr id="582" name="テキスト ボックス 581"/>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935" cy="259080"/>
    <xdr:sp macro="" textlink="">
      <xdr:nvSpPr>
        <xdr:cNvPr id="591" name="テキスト ボックス 590"/>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935" cy="259080"/>
    <xdr:sp macro="" textlink="">
      <xdr:nvSpPr>
        <xdr:cNvPr id="593" name="テキスト ボックス 592"/>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935" cy="259080"/>
    <xdr:sp macro="" textlink="">
      <xdr:nvSpPr>
        <xdr:cNvPr id="595" name="テキスト ボックス 594"/>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935" cy="259080"/>
    <xdr:sp macro="" textlink="">
      <xdr:nvSpPr>
        <xdr:cNvPr id="597" name="テキスト ボックス 596"/>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06" name="テキスト ボックス 605"/>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1300" cy="259080"/>
    <xdr:sp macro="" textlink="">
      <xdr:nvSpPr>
        <xdr:cNvPr id="609" name="テキスト ボックス 608"/>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1460"/>
    <xdr:sp macro="" textlink="">
      <xdr:nvSpPr>
        <xdr:cNvPr id="611" name="テキスト ボックス 610"/>
        <xdr:cNvSpPr txBox="1"/>
      </xdr:nvSpPr>
      <xdr:spPr>
        <a:xfrm>
          <a:off x="11914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15" name="テキスト ボックス 614"/>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17" name="テキスト ボックス 616"/>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010" cy="259080"/>
    <xdr:sp macro="" textlink="">
      <xdr:nvSpPr>
        <xdr:cNvPr id="619" name="テキスト ボックス 618"/>
        <xdr:cNvSpPr txBox="1"/>
      </xdr:nvSpPr>
      <xdr:spPr>
        <a:xfrm>
          <a:off x="11850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1" name="テキスト ボックス 620"/>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92075</xdr:rowOff>
    </xdr:from>
    <xdr:to xmlns:xdr="http://schemas.openxmlformats.org/drawingml/2006/spreadsheetDrawing">
      <xdr:col>85</xdr:col>
      <xdr:colOff>126365</xdr:colOff>
      <xdr:row>78</xdr:row>
      <xdr:rowOff>156210</xdr:rowOff>
    </xdr:to>
    <xdr:cxnSp macro="">
      <xdr:nvCxnSpPr>
        <xdr:cNvPr id="623" name="直線コネクタ 622"/>
        <xdr:cNvCxnSpPr/>
      </xdr:nvCxnSpPr>
      <xdr:spPr>
        <a:xfrm flipV="1">
          <a:off x="16317595" y="11922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160020</xdr:rowOff>
    </xdr:from>
    <xdr:ext cx="469900" cy="259080"/>
    <xdr:sp macro="" textlink="">
      <xdr:nvSpPr>
        <xdr:cNvPr id="624" name="公債費最小値テキスト"/>
        <xdr:cNvSpPr txBox="1"/>
      </xdr:nvSpPr>
      <xdr:spPr>
        <a:xfrm>
          <a:off x="16370300" y="13533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156210</xdr:rowOff>
    </xdr:from>
    <xdr:to xmlns:xdr="http://schemas.openxmlformats.org/drawingml/2006/spreadsheetDrawing">
      <xdr:col>86</xdr:col>
      <xdr:colOff>25400</xdr:colOff>
      <xdr:row>78</xdr:row>
      <xdr:rowOff>156210</xdr:rowOff>
    </xdr:to>
    <xdr:cxnSp macro="">
      <xdr:nvCxnSpPr>
        <xdr:cNvPr id="625" name="直線コネクタ 624"/>
        <xdr:cNvCxnSpPr/>
      </xdr:nvCxnSpPr>
      <xdr:spPr>
        <a:xfrm>
          <a:off x="16230600" y="1352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38735</xdr:rowOff>
    </xdr:from>
    <xdr:ext cx="598805" cy="259080"/>
    <xdr:sp macro="" textlink="">
      <xdr:nvSpPr>
        <xdr:cNvPr id="626" name="公債費最大値テキスト"/>
        <xdr:cNvSpPr txBox="1"/>
      </xdr:nvSpPr>
      <xdr:spPr>
        <a:xfrm>
          <a:off x="16370300" y="11697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92075</xdr:rowOff>
    </xdr:from>
    <xdr:to xmlns:xdr="http://schemas.openxmlformats.org/drawingml/2006/spreadsheetDrawing">
      <xdr:col>86</xdr:col>
      <xdr:colOff>25400</xdr:colOff>
      <xdr:row>69</xdr:row>
      <xdr:rowOff>92075</xdr:rowOff>
    </xdr:to>
    <xdr:cxnSp macro="">
      <xdr:nvCxnSpPr>
        <xdr:cNvPr id="627" name="直線コネクタ 626"/>
        <xdr:cNvCxnSpPr/>
      </xdr:nvCxnSpPr>
      <xdr:spPr>
        <a:xfrm>
          <a:off x="16230600" y="1192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17780</xdr:rowOff>
    </xdr:from>
    <xdr:to xmlns:xdr="http://schemas.openxmlformats.org/drawingml/2006/spreadsheetDrawing">
      <xdr:col>85</xdr:col>
      <xdr:colOff>127000</xdr:colOff>
      <xdr:row>71</xdr:row>
      <xdr:rowOff>130810</xdr:rowOff>
    </xdr:to>
    <xdr:cxnSp macro="">
      <xdr:nvCxnSpPr>
        <xdr:cNvPr id="628" name="直線コネクタ 627"/>
        <xdr:cNvCxnSpPr/>
      </xdr:nvCxnSpPr>
      <xdr:spPr>
        <a:xfrm flipV="1">
          <a:off x="15481300" y="1219073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155575</xdr:rowOff>
    </xdr:from>
    <xdr:ext cx="534670" cy="251460"/>
    <xdr:sp macro="" textlink="">
      <xdr:nvSpPr>
        <xdr:cNvPr id="629" name="公債費平均値テキスト"/>
        <xdr:cNvSpPr txBox="1"/>
      </xdr:nvSpPr>
      <xdr:spPr>
        <a:xfrm>
          <a:off x="16370300" y="1301432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6350</xdr:rowOff>
    </xdr:from>
    <xdr:to xmlns:xdr="http://schemas.openxmlformats.org/drawingml/2006/spreadsheetDrawing">
      <xdr:col>85</xdr:col>
      <xdr:colOff>177800</xdr:colOff>
      <xdr:row>76</xdr:row>
      <xdr:rowOff>107315</xdr:rowOff>
    </xdr:to>
    <xdr:sp macro="" textlink="">
      <xdr:nvSpPr>
        <xdr:cNvPr id="630" name="フローチャート: 判断 629"/>
        <xdr:cNvSpPr/>
      </xdr:nvSpPr>
      <xdr:spPr>
        <a:xfrm>
          <a:off x="162687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130810</xdr:rowOff>
    </xdr:from>
    <xdr:to xmlns:xdr="http://schemas.openxmlformats.org/drawingml/2006/spreadsheetDrawing">
      <xdr:col>81</xdr:col>
      <xdr:colOff>50800</xdr:colOff>
      <xdr:row>71</xdr:row>
      <xdr:rowOff>135255</xdr:rowOff>
    </xdr:to>
    <xdr:cxnSp macro="">
      <xdr:nvCxnSpPr>
        <xdr:cNvPr id="631" name="直線コネクタ 630"/>
        <xdr:cNvCxnSpPr/>
      </xdr:nvCxnSpPr>
      <xdr:spPr>
        <a:xfrm flipV="1">
          <a:off x="14592300" y="12303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15240</xdr:rowOff>
    </xdr:from>
    <xdr:to xmlns:xdr="http://schemas.openxmlformats.org/drawingml/2006/spreadsheetDrawing">
      <xdr:col>81</xdr:col>
      <xdr:colOff>101600</xdr:colOff>
      <xdr:row>76</xdr:row>
      <xdr:rowOff>116840</xdr:rowOff>
    </xdr:to>
    <xdr:sp macro="" textlink="">
      <xdr:nvSpPr>
        <xdr:cNvPr id="632" name="フローチャート: 判断 631"/>
        <xdr:cNvSpPr/>
      </xdr:nvSpPr>
      <xdr:spPr>
        <a:xfrm>
          <a:off x="154305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107950</xdr:rowOff>
    </xdr:from>
    <xdr:ext cx="527050" cy="259080"/>
    <xdr:sp macro="" textlink="">
      <xdr:nvSpPr>
        <xdr:cNvPr id="633" name="テキスト ボックス 632"/>
        <xdr:cNvSpPr txBox="1"/>
      </xdr:nvSpPr>
      <xdr:spPr>
        <a:xfrm>
          <a:off x="15213965" y="13138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69</xdr:row>
      <xdr:rowOff>170815</xdr:rowOff>
    </xdr:from>
    <xdr:to xmlns:xdr="http://schemas.openxmlformats.org/drawingml/2006/spreadsheetDrawing">
      <xdr:col>76</xdr:col>
      <xdr:colOff>114300</xdr:colOff>
      <xdr:row>71</xdr:row>
      <xdr:rowOff>135255</xdr:rowOff>
    </xdr:to>
    <xdr:cxnSp macro="">
      <xdr:nvCxnSpPr>
        <xdr:cNvPr id="634" name="直線コネクタ 633"/>
        <xdr:cNvCxnSpPr/>
      </xdr:nvCxnSpPr>
      <xdr:spPr>
        <a:xfrm>
          <a:off x="13703300" y="12000865"/>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31115</xdr:rowOff>
    </xdr:from>
    <xdr:to xmlns:xdr="http://schemas.openxmlformats.org/drawingml/2006/spreadsheetDrawing">
      <xdr:col>76</xdr:col>
      <xdr:colOff>165100</xdr:colOff>
      <xdr:row>76</xdr:row>
      <xdr:rowOff>132715</xdr:rowOff>
    </xdr:to>
    <xdr:sp macro="" textlink="">
      <xdr:nvSpPr>
        <xdr:cNvPr id="635" name="フローチャート: 判断 634"/>
        <xdr:cNvSpPr/>
      </xdr:nvSpPr>
      <xdr:spPr>
        <a:xfrm>
          <a:off x="14541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123825</xdr:rowOff>
    </xdr:from>
    <xdr:ext cx="527050" cy="251460"/>
    <xdr:sp macro="" textlink="">
      <xdr:nvSpPr>
        <xdr:cNvPr id="636" name="テキスト ボックス 635"/>
        <xdr:cNvSpPr txBox="1"/>
      </xdr:nvSpPr>
      <xdr:spPr>
        <a:xfrm>
          <a:off x="14324965" y="13154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69</xdr:row>
      <xdr:rowOff>170815</xdr:rowOff>
    </xdr:from>
    <xdr:to xmlns:xdr="http://schemas.openxmlformats.org/drawingml/2006/spreadsheetDrawing">
      <xdr:col>71</xdr:col>
      <xdr:colOff>177800</xdr:colOff>
      <xdr:row>72</xdr:row>
      <xdr:rowOff>53340</xdr:rowOff>
    </xdr:to>
    <xdr:cxnSp macro="">
      <xdr:nvCxnSpPr>
        <xdr:cNvPr id="637" name="直線コネクタ 636"/>
        <xdr:cNvCxnSpPr/>
      </xdr:nvCxnSpPr>
      <xdr:spPr>
        <a:xfrm flipV="1">
          <a:off x="12814300" y="1200086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52705</xdr:rowOff>
    </xdr:from>
    <xdr:to xmlns:xdr="http://schemas.openxmlformats.org/drawingml/2006/spreadsheetDrawing">
      <xdr:col>72</xdr:col>
      <xdr:colOff>38100</xdr:colOff>
      <xdr:row>76</xdr:row>
      <xdr:rowOff>154940</xdr:rowOff>
    </xdr:to>
    <xdr:sp macro="" textlink="">
      <xdr:nvSpPr>
        <xdr:cNvPr id="638" name="フローチャート: 判断 637"/>
        <xdr:cNvSpPr/>
      </xdr:nvSpPr>
      <xdr:spPr>
        <a:xfrm>
          <a:off x="13652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145415</xdr:rowOff>
    </xdr:from>
    <xdr:ext cx="527050" cy="251460"/>
    <xdr:sp macro="" textlink="">
      <xdr:nvSpPr>
        <xdr:cNvPr id="639" name="テキスト ボックス 638"/>
        <xdr:cNvSpPr txBox="1"/>
      </xdr:nvSpPr>
      <xdr:spPr>
        <a:xfrm>
          <a:off x="13435965" y="131756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163195</xdr:rowOff>
    </xdr:from>
    <xdr:to xmlns:xdr="http://schemas.openxmlformats.org/drawingml/2006/spreadsheetDrawing">
      <xdr:col>67</xdr:col>
      <xdr:colOff>101600</xdr:colOff>
      <xdr:row>76</xdr:row>
      <xdr:rowOff>93345</xdr:rowOff>
    </xdr:to>
    <xdr:sp macro="" textlink="">
      <xdr:nvSpPr>
        <xdr:cNvPr id="640" name="フローチャート: 判断 639"/>
        <xdr:cNvSpPr/>
      </xdr:nvSpPr>
      <xdr:spPr>
        <a:xfrm>
          <a:off x="12763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84455</xdr:rowOff>
    </xdr:from>
    <xdr:ext cx="527050" cy="259080"/>
    <xdr:sp macro="" textlink="">
      <xdr:nvSpPr>
        <xdr:cNvPr id="641" name="テキスト ボックス 640"/>
        <xdr:cNvSpPr txBox="1"/>
      </xdr:nvSpPr>
      <xdr:spPr>
        <a:xfrm>
          <a:off x="12546965" y="131146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70</xdr:row>
      <xdr:rowOff>137795</xdr:rowOff>
    </xdr:from>
    <xdr:to xmlns:xdr="http://schemas.openxmlformats.org/drawingml/2006/spreadsheetDrawing">
      <xdr:col>85</xdr:col>
      <xdr:colOff>177800</xdr:colOff>
      <xdr:row>71</xdr:row>
      <xdr:rowOff>67945</xdr:rowOff>
    </xdr:to>
    <xdr:sp macro="" textlink="">
      <xdr:nvSpPr>
        <xdr:cNvPr id="647" name="楕円 646"/>
        <xdr:cNvSpPr/>
      </xdr:nvSpPr>
      <xdr:spPr>
        <a:xfrm>
          <a:off x="16268700" y="121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69</xdr:row>
      <xdr:rowOff>160655</xdr:rowOff>
    </xdr:from>
    <xdr:ext cx="534670" cy="259080"/>
    <xdr:sp macro="" textlink="">
      <xdr:nvSpPr>
        <xdr:cNvPr id="648" name="公債費該当値テキスト"/>
        <xdr:cNvSpPr txBox="1"/>
      </xdr:nvSpPr>
      <xdr:spPr>
        <a:xfrm>
          <a:off x="16370300" y="11990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80010</xdr:rowOff>
    </xdr:from>
    <xdr:to xmlns:xdr="http://schemas.openxmlformats.org/drawingml/2006/spreadsheetDrawing">
      <xdr:col>81</xdr:col>
      <xdr:colOff>101600</xdr:colOff>
      <xdr:row>72</xdr:row>
      <xdr:rowOff>10160</xdr:rowOff>
    </xdr:to>
    <xdr:sp macro="" textlink="">
      <xdr:nvSpPr>
        <xdr:cNvPr id="649" name="楕円 648"/>
        <xdr:cNvSpPr/>
      </xdr:nvSpPr>
      <xdr:spPr>
        <a:xfrm>
          <a:off x="15430500" y="122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26670</xdr:rowOff>
    </xdr:from>
    <xdr:ext cx="527050" cy="259080"/>
    <xdr:sp macro="" textlink="">
      <xdr:nvSpPr>
        <xdr:cNvPr id="650" name="テキスト ボックス 649"/>
        <xdr:cNvSpPr txBox="1"/>
      </xdr:nvSpPr>
      <xdr:spPr>
        <a:xfrm>
          <a:off x="15213965" y="12028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84455</xdr:rowOff>
    </xdr:from>
    <xdr:to xmlns:xdr="http://schemas.openxmlformats.org/drawingml/2006/spreadsheetDrawing">
      <xdr:col>76</xdr:col>
      <xdr:colOff>165100</xdr:colOff>
      <xdr:row>72</xdr:row>
      <xdr:rowOff>14605</xdr:rowOff>
    </xdr:to>
    <xdr:sp macro="" textlink="">
      <xdr:nvSpPr>
        <xdr:cNvPr id="651" name="楕円 650"/>
        <xdr:cNvSpPr/>
      </xdr:nvSpPr>
      <xdr:spPr>
        <a:xfrm>
          <a:off x="14541500" y="122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31115</xdr:rowOff>
    </xdr:from>
    <xdr:ext cx="527050" cy="251460"/>
    <xdr:sp macro="" textlink="">
      <xdr:nvSpPr>
        <xdr:cNvPr id="652" name="テキスト ボックス 651"/>
        <xdr:cNvSpPr txBox="1"/>
      </xdr:nvSpPr>
      <xdr:spPr>
        <a:xfrm>
          <a:off x="14324965" y="120326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69</xdr:row>
      <xdr:rowOff>120650</xdr:rowOff>
    </xdr:from>
    <xdr:to xmlns:xdr="http://schemas.openxmlformats.org/drawingml/2006/spreadsheetDrawing">
      <xdr:col>72</xdr:col>
      <xdr:colOff>38100</xdr:colOff>
      <xdr:row>70</xdr:row>
      <xdr:rowOff>50165</xdr:rowOff>
    </xdr:to>
    <xdr:sp macro="" textlink="">
      <xdr:nvSpPr>
        <xdr:cNvPr id="653" name="楕円 652"/>
        <xdr:cNvSpPr/>
      </xdr:nvSpPr>
      <xdr:spPr>
        <a:xfrm>
          <a:off x="13652500" y="11950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68</xdr:row>
      <xdr:rowOff>66675</xdr:rowOff>
    </xdr:from>
    <xdr:ext cx="591185" cy="251460"/>
    <xdr:sp macro="" textlink="">
      <xdr:nvSpPr>
        <xdr:cNvPr id="654" name="テキスト ボックス 653"/>
        <xdr:cNvSpPr txBox="1"/>
      </xdr:nvSpPr>
      <xdr:spPr>
        <a:xfrm>
          <a:off x="13403580" y="117252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2540</xdr:rowOff>
    </xdr:from>
    <xdr:to xmlns:xdr="http://schemas.openxmlformats.org/drawingml/2006/spreadsheetDrawing">
      <xdr:col>67</xdr:col>
      <xdr:colOff>101600</xdr:colOff>
      <xdr:row>72</xdr:row>
      <xdr:rowOff>104140</xdr:rowOff>
    </xdr:to>
    <xdr:sp macro="" textlink="">
      <xdr:nvSpPr>
        <xdr:cNvPr id="655" name="楕円 654"/>
        <xdr:cNvSpPr/>
      </xdr:nvSpPr>
      <xdr:spPr>
        <a:xfrm>
          <a:off x="12763500" y="123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70</xdr:row>
      <xdr:rowOff>120650</xdr:rowOff>
    </xdr:from>
    <xdr:ext cx="527050" cy="251460"/>
    <xdr:sp macro="" textlink="">
      <xdr:nvSpPr>
        <xdr:cNvPr id="656" name="テキスト ボックス 655"/>
        <xdr:cNvSpPr txBox="1"/>
      </xdr:nvSpPr>
      <xdr:spPr>
        <a:xfrm>
          <a:off x="12546965" y="121221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5" name="テキスト ボックス 664"/>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68" name="テキスト ボックス 667"/>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8010" cy="251460"/>
    <xdr:sp macro="" textlink="">
      <xdr:nvSpPr>
        <xdr:cNvPr id="670" name="テキスト ボックス 669"/>
        <xdr:cNvSpPr txBox="1"/>
      </xdr:nvSpPr>
      <xdr:spPr>
        <a:xfrm>
          <a:off x="11850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010" cy="251460"/>
    <xdr:sp macro="" textlink="">
      <xdr:nvSpPr>
        <xdr:cNvPr id="672" name="テキスト ボックス 671"/>
        <xdr:cNvSpPr txBox="1"/>
      </xdr:nvSpPr>
      <xdr:spPr>
        <a:xfrm>
          <a:off x="11850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010" cy="251460"/>
    <xdr:sp macro="" textlink="">
      <xdr:nvSpPr>
        <xdr:cNvPr id="674" name="テキスト ボックス 673"/>
        <xdr:cNvSpPr txBox="1"/>
      </xdr:nvSpPr>
      <xdr:spPr>
        <a:xfrm>
          <a:off x="11850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76" name="テキスト ボックス 675"/>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64135</xdr:rowOff>
    </xdr:from>
    <xdr:to xmlns:xdr="http://schemas.openxmlformats.org/drawingml/2006/spreadsheetDrawing">
      <xdr:col>85</xdr:col>
      <xdr:colOff>126365</xdr:colOff>
      <xdr:row>98</xdr:row>
      <xdr:rowOff>139700</xdr:rowOff>
    </xdr:to>
    <xdr:cxnSp macro="">
      <xdr:nvCxnSpPr>
        <xdr:cNvPr id="678" name="直線コネクタ 677"/>
        <xdr:cNvCxnSpPr/>
      </xdr:nvCxnSpPr>
      <xdr:spPr>
        <a:xfrm flipV="1">
          <a:off x="16317595" y="154946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1460"/>
    <xdr:sp macro="" textlink="">
      <xdr:nvSpPr>
        <xdr:cNvPr id="679" name="積立金最小値テキスト"/>
        <xdr:cNvSpPr txBox="1"/>
      </xdr:nvSpPr>
      <xdr:spPr>
        <a:xfrm>
          <a:off x="16370300" y="169456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0" name="直線コネクタ 679"/>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10795</xdr:rowOff>
    </xdr:from>
    <xdr:ext cx="598805" cy="258445"/>
    <xdr:sp macro="" textlink="">
      <xdr:nvSpPr>
        <xdr:cNvPr id="681" name="積立金最大値テキスト"/>
        <xdr:cNvSpPr txBox="1"/>
      </xdr:nvSpPr>
      <xdr:spPr>
        <a:xfrm>
          <a:off x="16370300" y="15269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316,537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64135</xdr:rowOff>
    </xdr:from>
    <xdr:to xmlns:xdr="http://schemas.openxmlformats.org/drawingml/2006/spreadsheetDrawing">
      <xdr:col>86</xdr:col>
      <xdr:colOff>25400</xdr:colOff>
      <xdr:row>90</xdr:row>
      <xdr:rowOff>64135</xdr:rowOff>
    </xdr:to>
    <xdr:cxnSp macro="">
      <xdr:nvCxnSpPr>
        <xdr:cNvPr id="682" name="直線コネクタ 681"/>
        <xdr:cNvCxnSpPr/>
      </xdr:nvCxnSpPr>
      <xdr:spPr>
        <a:xfrm>
          <a:off x="16230600" y="1549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106680</xdr:rowOff>
    </xdr:from>
    <xdr:to xmlns:xdr="http://schemas.openxmlformats.org/drawingml/2006/spreadsheetDrawing">
      <xdr:col>85</xdr:col>
      <xdr:colOff>127000</xdr:colOff>
      <xdr:row>98</xdr:row>
      <xdr:rowOff>118745</xdr:rowOff>
    </xdr:to>
    <xdr:cxnSp macro="">
      <xdr:nvCxnSpPr>
        <xdr:cNvPr id="683" name="直線コネクタ 682"/>
        <xdr:cNvCxnSpPr/>
      </xdr:nvCxnSpPr>
      <xdr:spPr>
        <a:xfrm flipV="1">
          <a:off x="15481300" y="169087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10795</xdr:rowOff>
    </xdr:from>
    <xdr:ext cx="534670" cy="258445"/>
    <xdr:sp macro="" textlink="">
      <xdr:nvSpPr>
        <xdr:cNvPr id="684" name="積立金平均値テキスト"/>
        <xdr:cNvSpPr txBox="1"/>
      </xdr:nvSpPr>
      <xdr:spPr>
        <a:xfrm>
          <a:off x="16370300" y="16641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159385</xdr:rowOff>
    </xdr:from>
    <xdr:to xmlns:xdr="http://schemas.openxmlformats.org/drawingml/2006/spreadsheetDrawing">
      <xdr:col>85</xdr:col>
      <xdr:colOff>177800</xdr:colOff>
      <xdr:row>98</xdr:row>
      <xdr:rowOff>89535</xdr:rowOff>
    </xdr:to>
    <xdr:sp macro="" textlink="">
      <xdr:nvSpPr>
        <xdr:cNvPr id="685" name="フローチャート: 判断 684"/>
        <xdr:cNvSpPr/>
      </xdr:nvSpPr>
      <xdr:spPr>
        <a:xfrm>
          <a:off x="162687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118745</xdr:rowOff>
    </xdr:from>
    <xdr:to xmlns:xdr="http://schemas.openxmlformats.org/drawingml/2006/spreadsheetDrawing">
      <xdr:col>81</xdr:col>
      <xdr:colOff>50800</xdr:colOff>
      <xdr:row>98</xdr:row>
      <xdr:rowOff>118745</xdr:rowOff>
    </xdr:to>
    <xdr:cxnSp macro="">
      <xdr:nvCxnSpPr>
        <xdr:cNvPr id="686" name="直線コネクタ 685"/>
        <xdr:cNvCxnSpPr/>
      </xdr:nvCxnSpPr>
      <xdr:spPr>
        <a:xfrm>
          <a:off x="14592300" y="169208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150495</xdr:rowOff>
    </xdr:from>
    <xdr:to xmlns:xdr="http://schemas.openxmlformats.org/drawingml/2006/spreadsheetDrawing">
      <xdr:col>81</xdr:col>
      <xdr:colOff>101600</xdr:colOff>
      <xdr:row>98</xdr:row>
      <xdr:rowOff>80645</xdr:rowOff>
    </xdr:to>
    <xdr:sp macro="" textlink="">
      <xdr:nvSpPr>
        <xdr:cNvPr id="687" name="フローチャート: 判断 686"/>
        <xdr:cNvSpPr/>
      </xdr:nvSpPr>
      <xdr:spPr>
        <a:xfrm>
          <a:off x="15430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97790</xdr:rowOff>
    </xdr:from>
    <xdr:ext cx="527050" cy="251460"/>
    <xdr:sp macro="" textlink="">
      <xdr:nvSpPr>
        <xdr:cNvPr id="688" name="テキスト ボックス 687"/>
        <xdr:cNvSpPr txBox="1"/>
      </xdr:nvSpPr>
      <xdr:spPr>
        <a:xfrm>
          <a:off x="15213965" y="165569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118745</xdr:rowOff>
    </xdr:from>
    <xdr:to xmlns:xdr="http://schemas.openxmlformats.org/drawingml/2006/spreadsheetDrawing">
      <xdr:col>76</xdr:col>
      <xdr:colOff>114300</xdr:colOff>
      <xdr:row>98</xdr:row>
      <xdr:rowOff>126365</xdr:rowOff>
    </xdr:to>
    <xdr:cxnSp macro="">
      <xdr:nvCxnSpPr>
        <xdr:cNvPr id="689" name="直線コネクタ 688"/>
        <xdr:cNvCxnSpPr/>
      </xdr:nvCxnSpPr>
      <xdr:spPr>
        <a:xfrm flipV="1">
          <a:off x="13703300" y="169208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136525</xdr:rowOff>
    </xdr:from>
    <xdr:to xmlns:xdr="http://schemas.openxmlformats.org/drawingml/2006/spreadsheetDrawing">
      <xdr:col>76</xdr:col>
      <xdr:colOff>165100</xdr:colOff>
      <xdr:row>98</xdr:row>
      <xdr:rowOff>66675</xdr:rowOff>
    </xdr:to>
    <xdr:sp macro="" textlink="">
      <xdr:nvSpPr>
        <xdr:cNvPr id="690" name="フローチャート: 判断 689"/>
        <xdr:cNvSpPr/>
      </xdr:nvSpPr>
      <xdr:spPr>
        <a:xfrm>
          <a:off x="14541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83185</xdr:rowOff>
    </xdr:from>
    <xdr:ext cx="527050" cy="259080"/>
    <xdr:sp macro="" textlink="">
      <xdr:nvSpPr>
        <xdr:cNvPr id="691" name="テキスト ボックス 690"/>
        <xdr:cNvSpPr txBox="1"/>
      </xdr:nvSpPr>
      <xdr:spPr>
        <a:xfrm>
          <a:off x="14324965" y="16542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126365</xdr:rowOff>
    </xdr:from>
    <xdr:to xmlns:xdr="http://schemas.openxmlformats.org/drawingml/2006/spreadsheetDrawing">
      <xdr:col>71</xdr:col>
      <xdr:colOff>177800</xdr:colOff>
      <xdr:row>98</xdr:row>
      <xdr:rowOff>134620</xdr:rowOff>
    </xdr:to>
    <xdr:cxnSp macro="">
      <xdr:nvCxnSpPr>
        <xdr:cNvPr id="692" name="直線コネクタ 691"/>
        <xdr:cNvCxnSpPr/>
      </xdr:nvCxnSpPr>
      <xdr:spPr>
        <a:xfrm flipV="1">
          <a:off x="12814300" y="169284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12065</xdr:rowOff>
    </xdr:from>
    <xdr:to xmlns:xdr="http://schemas.openxmlformats.org/drawingml/2006/spreadsheetDrawing">
      <xdr:col>72</xdr:col>
      <xdr:colOff>38100</xdr:colOff>
      <xdr:row>98</xdr:row>
      <xdr:rowOff>113665</xdr:rowOff>
    </xdr:to>
    <xdr:sp macro="" textlink="">
      <xdr:nvSpPr>
        <xdr:cNvPr id="693" name="フローチャート: 判断 692"/>
        <xdr:cNvSpPr/>
      </xdr:nvSpPr>
      <xdr:spPr>
        <a:xfrm>
          <a:off x="13652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130175</xdr:rowOff>
    </xdr:from>
    <xdr:ext cx="527050" cy="259080"/>
    <xdr:sp macro="" textlink="">
      <xdr:nvSpPr>
        <xdr:cNvPr id="694" name="テキスト ボックス 693"/>
        <xdr:cNvSpPr txBox="1"/>
      </xdr:nvSpPr>
      <xdr:spPr>
        <a:xfrm>
          <a:off x="13435965" y="16589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22860</xdr:rowOff>
    </xdr:from>
    <xdr:to xmlns:xdr="http://schemas.openxmlformats.org/drawingml/2006/spreadsheetDrawing">
      <xdr:col>67</xdr:col>
      <xdr:colOff>101600</xdr:colOff>
      <xdr:row>98</xdr:row>
      <xdr:rowOff>124460</xdr:rowOff>
    </xdr:to>
    <xdr:sp macro="" textlink="">
      <xdr:nvSpPr>
        <xdr:cNvPr id="695" name="フローチャート: 判断 694"/>
        <xdr:cNvSpPr/>
      </xdr:nvSpPr>
      <xdr:spPr>
        <a:xfrm>
          <a:off x="127635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140970</xdr:rowOff>
    </xdr:from>
    <xdr:ext cx="527050" cy="259080"/>
    <xdr:sp macro="" textlink="">
      <xdr:nvSpPr>
        <xdr:cNvPr id="696" name="テキスト ボックス 695"/>
        <xdr:cNvSpPr txBox="1"/>
      </xdr:nvSpPr>
      <xdr:spPr>
        <a:xfrm>
          <a:off x="12546965" y="16600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55880</xdr:rowOff>
    </xdr:from>
    <xdr:to xmlns:xdr="http://schemas.openxmlformats.org/drawingml/2006/spreadsheetDrawing">
      <xdr:col>85</xdr:col>
      <xdr:colOff>177800</xdr:colOff>
      <xdr:row>98</xdr:row>
      <xdr:rowOff>157480</xdr:rowOff>
    </xdr:to>
    <xdr:sp macro="" textlink="">
      <xdr:nvSpPr>
        <xdr:cNvPr id="702" name="楕円 701"/>
        <xdr:cNvSpPr/>
      </xdr:nvSpPr>
      <xdr:spPr>
        <a:xfrm>
          <a:off x="162687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142240</xdr:rowOff>
    </xdr:from>
    <xdr:ext cx="469900" cy="259080"/>
    <xdr:sp macro="" textlink="">
      <xdr:nvSpPr>
        <xdr:cNvPr id="703" name="積立金該当値テキスト"/>
        <xdr:cNvSpPr txBox="1"/>
      </xdr:nvSpPr>
      <xdr:spPr>
        <a:xfrm>
          <a:off x="16370300" y="16772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67945</xdr:rowOff>
    </xdr:from>
    <xdr:to xmlns:xdr="http://schemas.openxmlformats.org/drawingml/2006/spreadsheetDrawing">
      <xdr:col>81</xdr:col>
      <xdr:colOff>101600</xdr:colOff>
      <xdr:row>98</xdr:row>
      <xdr:rowOff>169545</xdr:rowOff>
    </xdr:to>
    <xdr:sp macro="" textlink="">
      <xdr:nvSpPr>
        <xdr:cNvPr id="704" name="楕円 703"/>
        <xdr:cNvSpPr/>
      </xdr:nvSpPr>
      <xdr:spPr>
        <a:xfrm>
          <a:off x="15430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160655</xdr:rowOff>
    </xdr:from>
    <xdr:ext cx="462280" cy="259080"/>
    <xdr:sp macro="" textlink="">
      <xdr:nvSpPr>
        <xdr:cNvPr id="705" name="テキスト ボックス 704"/>
        <xdr:cNvSpPr txBox="1"/>
      </xdr:nvSpPr>
      <xdr:spPr>
        <a:xfrm>
          <a:off x="15246350" y="169627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67945</xdr:rowOff>
    </xdr:from>
    <xdr:to xmlns:xdr="http://schemas.openxmlformats.org/drawingml/2006/spreadsheetDrawing">
      <xdr:col>76</xdr:col>
      <xdr:colOff>165100</xdr:colOff>
      <xdr:row>98</xdr:row>
      <xdr:rowOff>169545</xdr:rowOff>
    </xdr:to>
    <xdr:sp macro="" textlink="">
      <xdr:nvSpPr>
        <xdr:cNvPr id="706" name="楕円 705"/>
        <xdr:cNvSpPr/>
      </xdr:nvSpPr>
      <xdr:spPr>
        <a:xfrm>
          <a:off x="14541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160655</xdr:rowOff>
    </xdr:from>
    <xdr:ext cx="462280" cy="259080"/>
    <xdr:sp macro="" textlink="">
      <xdr:nvSpPr>
        <xdr:cNvPr id="707" name="テキスト ボックス 706"/>
        <xdr:cNvSpPr txBox="1"/>
      </xdr:nvSpPr>
      <xdr:spPr>
        <a:xfrm>
          <a:off x="14357350" y="169627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75565</xdr:rowOff>
    </xdr:from>
    <xdr:to xmlns:xdr="http://schemas.openxmlformats.org/drawingml/2006/spreadsheetDrawing">
      <xdr:col>72</xdr:col>
      <xdr:colOff>38100</xdr:colOff>
      <xdr:row>99</xdr:row>
      <xdr:rowOff>6350</xdr:rowOff>
    </xdr:to>
    <xdr:sp macro="" textlink="">
      <xdr:nvSpPr>
        <xdr:cNvPr id="708" name="楕円 707"/>
        <xdr:cNvSpPr/>
      </xdr:nvSpPr>
      <xdr:spPr>
        <a:xfrm>
          <a:off x="13652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168275</xdr:rowOff>
    </xdr:from>
    <xdr:ext cx="462280" cy="251460"/>
    <xdr:sp macro="" textlink="">
      <xdr:nvSpPr>
        <xdr:cNvPr id="709" name="テキスト ボックス 708"/>
        <xdr:cNvSpPr txBox="1"/>
      </xdr:nvSpPr>
      <xdr:spPr>
        <a:xfrm>
          <a:off x="13468350" y="169703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83820</xdr:rowOff>
    </xdr:from>
    <xdr:to xmlns:xdr="http://schemas.openxmlformats.org/drawingml/2006/spreadsheetDrawing">
      <xdr:col>67</xdr:col>
      <xdr:colOff>101600</xdr:colOff>
      <xdr:row>99</xdr:row>
      <xdr:rowOff>13970</xdr:rowOff>
    </xdr:to>
    <xdr:sp macro="" textlink="">
      <xdr:nvSpPr>
        <xdr:cNvPr id="710" name="楕円 709"/>
        <xdr:cNvSpPr/>
      </xdr:nvSpPr>
      <xdr:spPr>
        <a:xfrm>
          <a:off x="12763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5080</xdr:rowOff>
    </xdr:from>
    <xdr:ext cx="462280" cy="259080"/>
    <xdr:sp macro="" textlink="">
      <xdr:nvSpPr>
        <xdr:cNvPr id="711" name="テキスト ボックス 710"/>
        <xdr:cNvSpPr txBox="1"/>
      </xdr:nvSpPr>
      <xdr:spPr>
        <a:xfrm>
          <a:off x="12579350" y="16978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0" name="テキスト ボックス 719"/>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2" name="直線コネクタ 72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300" cy="251460"/>
    <xdr:sp macro="" textlink="">
      <xdr:nvSpPr>
        <xdr:cNvPr id="723" name="テキスト ボックス 722"/>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4" name="直線コネクタ 72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9740" cy="251460"/>
    <xdr:sp macro="" textlink="">
      <xdr:nvSpPr>
        <xdr:cNvPr id="725" name="テキスト ボックス 724"/>
        <xdr:cNvSpPr txBox="1"/>
      </xdr:nvSpPr>
      <xdr:spPr>
        <a:xfrm>
          <a:off x="17820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6" name="直線コネクタ 72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1460"/>
    <xdr:sp macro="" textlink="">
      <xdr:nvSpPr>
        <xdr:cNvPr id="727" name="テキスト ボックス 726"/>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8" name="直線コネクタ 72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1460"/>
    <xdr:sp macro="" textlink="">
      <xdr:nvSpPr>
        <xdr:cNvPr id="729" name="テキスト ボックス 728"/>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1" name="テキスト ボックス 730"/>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13335</xdr:rowOff>
    </xdr:from>
    <xdr:to xmlns:xdr="http://schemas.openxmlformats.org/drawingml/2006/spreadsheetDrawing">
      <xdr:col>116</xdr:col>
      <xdr:colOff>62865</xdr:colOff>
      <xdr:row>38</xdr:row>
      <xdr:rowOff>139700</xdr:rowOff>
    </xdr:to>
    <xdr:cxnSp macro="">
      <xdr:nvCxnSpPr>
        <xdr:cNvPr id="733" name="直線コネクタ 732"/>
        <xdr:cNvCxnSpPr/>
      </xdr:nvCxnSpPr>
      <xdr:spPr>
        <a:xfrm flipV="1">
          <a:off x="22159595" y="51568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34"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5" name="直線コネクタ 73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132080</xdr:rowOff>
    </xdr:from>
    <xdr:ext cx="534670" cy="251460"/>
    <xdr:sp macro="" textlink="">
      <xdr:nvSpPr>
        <xdr:cNvPr id="736" name="投資及び出資金最大値テキスト"/>
        <xdr:cNvSpPr txBox="1"/>
      </xdr:nvSpPr>
      <xdr:spPr>
        <a:xfrm>
          <a:off x="22212300" y="49326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13335</xdr:rowOff>
    </xdr:from>
    <xdr:to xmlns:xdr="http://schemas.openxmlformats.org/drawingml/2006/spreadsheetDrawing">
      <xdr:col>116</xdr:col>
      <xdr:colOff>152400</xdr:colOff>
      <xdr:row>30</xdr:row>
      <xdr:rowOff>13335</xdr:rowOff>
    </xdr:to>
    <xdr:cxnSp macro="">
      <xdr:nvCxnSpPr>
        <xdr:cNvPr id="737" name="直線コネクタ 736"/>
        <xdr:cNvCxnSpPr/>
      </xdr:nvCxnSpPr>
      <xdr:spPr>
        <a:xfrm>
          <a:off x="22072600" y="515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8" name="直線コネクタ 73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83820</xdr:rowOff>
    </xdr:from>
    <xdr:ext cx="469900" cy="259080"/>
    <xdr:sp macro="" textlink="">
      <xdr:nvSpPr>
        <xdr:cNvPr id="739" name="投資及び出資金平均値テキスト"/>
        <xdr:cNvSpPr txBox="1"/>
      </xdr:nvSpPr>
      <xdr:spPr>
        <a:xfrm>
          <a:off x="22212300" y="6256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60960</xdr:rowOff>
    </xdr:from>
    <xdr:to xmlns:xdr="http://schemas.openxmlformats.org/drawingml/2006/spreadsheetDrawing">
      <xdr:col>116</xdr:col>
      <xdr:colOff>114300</xdr:colOff>
      <xdr:row>37</xdr:row>
      <xdr:rowOff>162560</xdr:rowOff>
    </xdr:to>
    <xdr:sp macro="" textlink="">
      <xdr:nvSpPr>
        <xdr:cNvPr id="740" name="フローチャート: 判断 739"/>
        <xdr:cNvSpPr/>
      </xdr:nvSpPr>
      <xdr:spPr>
        <a:xfrm>
          <a:off x="221107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1" name="直線コネクタ 74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71755</xdr:rowOff>
    </xdr:from>
    <xdr:to xmlns:xdr="http://schemas.openxmlformats.org/drawingml/2006/spreadsheetDrawing">
      <xdr:col>112</xdr:col>
      <xdr:colOff>38100</xdr:colOff>
      <xdr:row>38</xdr:row>
      <xdr:rowOff>1905</xdr:rowOff>
    </xdr:to>
    <xdr:sp macro="" textlink="">
      <xdr:nvSpPr>
        <xdr:cNvPr id="742" name="フローチャート: 判断 741"/>
        <xdr:cNvSpPr/>
      </xdr:nvSpPr>
      <xdr:spPr>
        <a:xfrm>
          <a:off x="21272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18415</xdr:rowOff>
    </xdr:from>
    <xdr:ext cx="462280" cy="251460"/>
    <xdr:sp macro="" textlink="">
      <xdr:nvSpPr>
        <xdr:cNvPr id="743" name="テキスト ボックス 742"/>
        <xdr:cNvSpPr txBox="1"/>
      </xdr:nvSpPr>
      <xdr:spPr>
        <a:xfrm>
          <a:off x="21088350" y="61906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4" name="直線コネクタ 74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93345</xdr:rowOff>
    </xdr:from>
    <xdr:to xmlns:xdr="http://schemas.openxmlformats.org/drawingml/2006/spreadsheetDrawing">
      <xdr:col>107</xdr:col>
      <xdr:colOff>101600</xdr:colOff>
      <xdr:row>38</xdr:row>
      <xdr:rowOff>23495</xdr:rowOff>
    </xdr:to>
    <xdr:sp macro="" textlink="">
      <xdr:nvSpPr>
        <xdr:cNvPr id="745" name="フローチャート: 判断 744"/>
        <xdr:cNvSpPr/>
      </xdr:nvSpPr>
      <xdr:spPr>
        <a:xfrm>
          <a:off x="20383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40640</xdr:rowOff>
    </xdr:from>
    <xdr:ext cx="462280" cy="251460"/>
    <xdr:sp macro="" textlink="">
      <xdr:nvSpPr>
        <xdr:cNvPr id="746" name="テキスト ボックス 745"/>
        <xdr:cNvSpPr txBox="1"/>
      </xdr:nvSpPr>
      <xdr:spPr>
        <a:xfrm>
          <a:off x="20199350" y="62128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7" name="直線コネクタ 74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52070</xdr:rowOff>
    </xdr:from>
    <xdr:to xmlns:xdr="http://schemas.openxmlformats.org/drawingml/2006/spreadsheetDrawing">
      <xdr:col>102</xdr:col>
      <xdr:colOff>165100</xdr:colOff>
      <xdr:row>37</xdr:row>
      <xdr:rowOff>153670</xdr:rowOff>
    </xdr:to>
    <xdr:sp macro="" textlink="">
      <xdr:nvSpPr>
        <xdr:cNvPr id="748" name="フローチャート: 判断 747"/>
        <xdr:cNvSpPr/>
      </xdr:nvSpPr>
      <xdr:spPr>
        <a:xfrm>
          <a:off x="19494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170180</xdr:rowOff>
    </xdr:from>
    <xdr:ext cx="462280" cy="259080"/>
    <xdr:sp macro="" textlink="">
      <xdr:nvSpPr>
        <xdr:cNvPr id="749" name="テキスト ボックス 748"/>
        <xdr:cNvSpPr txBox="1"/>
      </xdr:nvSpPr>
      <xdr:spPr>
        <a:xfrm>
          <a:off x="19310350" y="61709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140970</xdr:rowOff>
    </xdr:from>
    <xdr:to xmlns:xdr="http://schemas.openxmlformats.org/drawingml/2006/spreadsheetDrawing">
      <xdr:col>98</xdr:col>
      <xdr:colOff>38100</xdr:colOff>
      <xdr:row>38</xdr:row>
      <xdr:rowOff>71120</xdr:rowOff>
    </xdr:to>
    <xdr:sp macro="" textlink="">
      <xdr:nvSpPr>
        <xdr:cNvPr id="750" name="フローチャート: 判断 749"/>
        <xdr:cNvSpPr/>
      </xdr:nvSpPr>
      <xdr:spPr>
        <a:xfrm>
          <a:off x="18605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87630</xdr:rowOff>
    </xdr:from>
    <xdr:ext cx="462280" cy="251460"/>
    <xdr:sp macro="" textlink="">
      <xdr:nvSpPr>
        <xdr:cNvPr id="751" name="テキスト ボックス 750"/>
        <xdr:cNvSpPr txBox="1"/>
      </xdr:nvSpPr>
      <xdr:spPr>
        <a:xfrm>
          <a:off x="18421350" y="62598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8"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1935" cy="259080"/>
    <xdr:sp macro="" textlink="">
      <xdr:nvSpPr>
        <xdr:cNvPr id="760" name="テキスト ボックス 759"/>
        <xdr:cNvSpPr txBox="1"/>
      </xdr:nvSpPr>
      <xdr:spPr>
        <a:xfrm>
          <a:off x="21198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1935" cy="259080"/>
    <xdr:sp macro="" textlink="">
      <xdr:nvSpPr>
        <xdr:cNvPr id="762" name="テキスト ボックス 761"/>
        <xdr:cNvSpPr txBox="1"/>
      </xdr:nvSpPr>
      <xdr:spPr>
        <a:xfrm>
          <a:off x="20309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1935" cy="259080"/>
    <xdr:sp macro="" textlink="">
      <xdr:nvSpPr>
        <xdr:cNvPr id="764" name="テキスト ボックス 763"/>
        <xdr:cNvSpPr txBox="1"/>
      </xdr:nvSpPr>
      <xdr:spPr>
        <a:xfrm>
          <a:off x="19420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1935" cy="259080"/>
    <xdr:sp macro="" textlink="">
      <xdr:nvSpPr>
        <xdr:cNvPr id="766" name="テキスト ボックス 765"/>
        <xdr:cNvSpPr txBox="1"/>
      </xdr:nvSpPr>
      <xdr:spPr>
        <a:xfrm>
          <a:off x="18531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75" name="テキスト ボックス 774"/>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7" name="直線コネクタ 776"/>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1300" cy="251460"/>
    <xdr:sp macro="" textlink="">
      <xdr:nvSpPr>
        <xdr:cNvPr id="778" name="テキスト ボックス 777"/>
        <xdr:cNvSpPr txBox="1"/>
      </xdr:nvSpPr>
      <xdr:spPr>
        <a:xfrm>
          <a:off x="18039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9" name="直線コネクタ 778"/>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54610</xdr:rowOff>
    </xdr:from>
    <xdr:ext cx="459740" cy="251460"/>
    <xdr:sp macro="" textlink="">
      <xdr:nvSpPr>
        <xdr:cNvPr id="780" name="テキスト ボックス 779"/>
        <xdr:cNvSpPr txBox="1"/>
      </xdr:nvSpPr>
      <xdr:spPr>
        <a:xfrm>
          <a:off x="17820640" y="9484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1" name="直線コネクタ 780"/>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1460"/>
    <xdr:sp macro="" textlink="">
      <xdr:nvSpPr>
        <xdr:cNvPr id="782" name="テキスト ボックス 781"/>
        <xdr:cNvSpPr txBox="1"/>
      </xdr:nvSpPr>
      <xdr:spPr>
        <a:xfrm>
          <a:off x="17756505" y="9027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3" name="直線コネクタ 782"/>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1460"/>
    <xdr:sp macro="" textlink="">
      <xdr:nvSpPr>
        <xdr:cNvPr id="784" name="テキスト ボックス 783"/>
        <xdr:cNvSpPr txBox="1"/>
      </xdr:nvSpPr>
      <xdr:spPr>
        <a:xfrm>
          <a:off x="17756505" y="8569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86" name="テキスト ボックス 785"/>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109855</xdr:rowOff>
    </xdr:from>
    <xdr:to xmlns:xdr="http://schemas.openxmlformats.org/drawingml/2006/spreadsheetDrawing">
      <xdr:col>116</xdr:col>
      <xdr:colOff>62865</xdr:colOff>
      <xdr:row>58</xdr:row>
      <xdr:rowOff>139700</xdr:rowOff>
    </xdr:to>
    <xdr:cxnSp macro="">
      <xdr:nvCxnSpPr>
        <xdr:cNvPr id="788" name="直線コネクタ 787"/>
        <xdr:cNvCxnSpPr/>
      </xdr:nvCxnSpPr>
      <xdr:spPr>
        <a:xfrm flipV="1">
          <a:off x="22159595" y="868235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9"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0" name="直線コネクタ 78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56515</xdr:rowOff>
    </xdr:from>
    <xdr:ext cx="534670" cy="258445"/>
    <xdr:sp macro="" textlink="">
      <xdr:nvSpPr>
        <xdr:cNvPr id="791" name="貸付金最大値テキスト"/>
        <xdr:cNvSpPr txBox="1"/>
      </xdr:nvSpPr>
      <xdr:spPr>
        <a:xfrm>
          <a:off x="22212300" y="8457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109855</xdr:rowOff>
    </xdr:from>
    <xdr:to xmlns:xdr="http://schemas.openxmlformats.org/drawingml/2006/spreadsheetDrawing">
      <xdr:col>116</xdr:col>
      <xdr:colOff>152400</xdr:colOff>
      <xdr:row>50</xdr:row>
      <xdr:rowOff>109855</xdr:rowOff>
    </xdr:to>
    <xdr:cxnSp macro="">
      <xdr:nvCxnSpPr>
        <xdr:cNvPr id="792" name="直線コネクタ 791"/>
        <xdr:cNvCxnSpPr/>
      </xdr:nvCxnSpPr>
      <xdr:spPr>
        <a:xfrm>
          <a:off x="22072600" y="868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30480</xdr:rowOff>
    </xdr:from>
    <xdr:to xmlns:xdr="http://schemas.openxmlformats.org/drawingml/2006/spreadsheetDrawing">
      <xdr:col>116</xdr:col>
      <xdr:colOff>63500</xdr:colOff>
      <xdr:row>58</xdr:row>
      <xdr:rowOff>88900</xdr:rowOff>
    </xdr:to>
    <xdr:cxnSp macro="">
      <xdr:nvCxnSpPr>
        <xdr:cNvPr id="793" name="直線コネクタ 792"/>
        <xdr:cNvCxnSpPr/>
      </xdr:nvCxnSpPr>
      <xdr:spPr>
        <a:xfrm>
          <a:off x="21323300" y="997458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378460" cy="259080"/>
    <xdr:sp macro="" textlink="">
      <xdr:nvSpPr>
        <xdr:cNvPr id="794" name="貸付金平均値テキスト"/>
        <xdr:cNvSpPr txBox="1"/>
      </xdr:nvSpPr>
      <xdr:spPr>
        <a:xfrm>
          <a:off x="22212300" y="97993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105410</xdr:rowOff>
    </xdr:to>
    <xdr:sp macro="" textlink="">
      <xdr:nvSpPr>
        <xdr:cNvPr id="795" name="フローチャート: 判断 794"/>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30480</xdr:rowOff>
    </xdr:from>
    <xdr:to xmlns:xdr="http://schemas.openxmlformats.org/drawingml/2006/spreadsheetDrawing">
      <xdr:col>111</xdr:col>
      <xdr:colOff>177800</xdr:colOff>
      <xdr:row>58</xdr:row>
      <xdr:rowOff>52070</xdr:rowOff>
    </xdr:to>
    <xdr:cxnSp macro="">
      <xdr:nvCxnSpPr>
        <xdr:cNvPr id="796" name="直線コネクタ 795"/>
        <xdr:cNvCxnSpPr/>
      </xdr:nvCxnSpPr>
      <xdr:spPr>
        <a:xfrm flipV="1">
          <a:off x="20434300" y="99745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635</xdr:rowOff>
    </xdr:from>
    <xdr:to xmlns:xdr="http://schemas.openxmlformats.org/drawingml/2006/spreadsheetDrawing">
      <xdr:col>112</xdr:col>
      <xdr:colOff>38100</xdr:colOff>
      <xdr:row>58</xdr:row>
      <xdr:rowOff>102235</xdr:rowOff>
    </xdr:to>
    <xdr:sp macro="" textlink="">
      <xdr:nvSpPr>
        <xdr:cNvPr id="797" name="フローチャート: 判断 796"/>
        <xdr:cNvSpPr/>
      </xdr:nvSpPr>
      <xdr:spPr>
        <a:xfrm>
          <a:off x="21272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93345</xdr:rowOff>
    </xdr:from>
    <xdr:ext cx="378460" cy="259080"/>
    <xdr:sp macro="" textlink="">
      <xdr:nvSpPr>
        <xdr:cNvPr id="798" name="テキスト ボックス 797"/>
        <xdr:cNvSpPr txBox="1"/>
      </xdr:nvSpPr>
      <xdr:spPr>
        <a:xfrm>
          <a:off x="21134070" y="10037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40640</xdr:rowOff>
    </xdr:from>
    <xdr:to xmlns:xdr="http://schemas.openxmlformats.org/drawingml/2006/spreadsheetDrawing">
      <xdr:col>107</xdr:col>
      <xdr:colOff>50800</xdr:colOff>
      <xdr:row>58</xdr:row>
      <xdr:rowOff>52070</xdr:rowOff>
    </xdr:to>
    <xdr:cxnSp macro="">
      <xdr:nvCxnSpPr>
        <xdr:cNvPr id="799" name="直線コネクタ 798"/>
        <xdr:cNvCxnSpPr/>
      </xdr:nvCxnSpPr>
      <xdr:spPr>
        <a:xfrm>
          <a:off x="19545300" y="9984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160655</xdr:rowOff>
    </xdr:from>
    <xdr:to xmlns:xdr="http://schemas.openxmlformats.org/drawingml/2006/spreadsheetDrawing">
      <xdr:col>107</xdr:col>
      <xdr:colOff>101600</xdr:colOff>
      <xdr:row>58</xdr:row>
      <xdr:rowOff>90805</xdr:rowOff>
    </xdr:to>
    <xdr:sp macro="" textlink="">
      <xdr:nvSpPr>
        <xdr:cNvPr id="800" name="フローチャート: 判断 799"/>
        <xdr:cNvSpPr/>
      </xdr:nvSpPr>
      <xdr:spPr>
        <a:xfrm>
          <a:off x="20383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107315</xdr:rowOff>
    </xdr:from>
    <xdr:ext cx="462280" cy="259080"/>
    <xdr:sp macro="" textlink="">
      <xdr:nvSpPr>
        <xdr:cNvPr id="801" name="テキスト ボックス 800"/>
        <xdr:cNvSpPr txBox="1"/>
      </xdr:nvSpPr>
      <xdr:spPr>
        <a:xfrm>
          <a:off x="20199350" y="97085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40640</xdr:rowOff>
    </xdr:from>
    <xdr:to xmlns:xdr="http://schemas.openxmlformats.org/drawingml/2006/spreadsheetDrawing">
      <xdr:col>102</xdr:col>
      <xdr:colOff>114300</xdr:colOff>
      <xdr:row>58</xdr:row>
      <xdr:rowOff>99060</xdr:rowOff>
    </xdr:to>
    <xdr:cxnSp macro="">
      <xdr:nvCxnSpPr>
        <xdr:cNvPr id="802" name="直線コネクタ 801"/>
        <xdr:cNvCxnSpPr/>
      </xdr:nvCxnSpPr>
      <xdr:spPr>
        <a:xfrm flipV="1">
          <a:off x="18656300" y="998474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15875</xdr:rowOff>
    </xdr:from>
    <xdr:to xmlns:xdr="http://schemas.openxmlformats.org/drawingml/2006/spreadsheetDrawing">
      <xdr:col>102</xdr:col>
      <xdr:colOff>165100</xdr:colOff>
      <xdr:row>57</xdr:row>
      <xdr:rowOff>117475</xdr:rowOff>
    </xdr:to>
    <xdr:sp macro="" textlink="">
      <xdr:nvSpPr>
        <xdr:cNvPr id="803" name="フローチャート: 判断 802"/>
        <xdr:cNvSpPr/>
      </xdr:nvSpPr>
      <xdr:spPr>
        <a:xfrm>
          <a:off x="19494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133985</xdr:rowOff>
    </xdr:from>
    <xdr:ext cx="462280" cy="251460"/>
    <xdr:sp macro="" textlink="">
      <xdr:nvSpPr>
        <xdr:cNvPr id="804" name="テキスト ボックス 803"/>
        <xdr:cNvSpPr txBox="1"/>
      </xdr:nvSpPr>
      <xdr:spPr>
        <a:xfrm>
          <a:off x="19310350" y="95637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64770</xdr:rowOff>
    </xdr:from>
    <xdr:to xmlns:xdr="http://schemas.openxmlformats.org/drawingml/2006/spreadsheetDrawing">
      <xdr:col>98</xdr:col>
      <xdr:colOff>38100</xdr:colOff>
      <xdr:row>57</xdr:row>
      <xdr:rowOff>166370</xdr:rowOff>
    </xdr:to>
    <xdr:sp macro="" textlink="">
      <xdr:nvSpPr>
        <xdr:cNvPr id="805" name="フローチャート: 判断 804"/>
        <xdr:cNvSpPr/>
      </xdr:nvSpPr>
      <xdr:spPr>
        <a:xfrm>
          <a:off x="18605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11430</xdr:rowOff>
    </xdr:from>
    <xdr:ext cx="462280" cy="259080"/>
    <xdr:sp macro="" textlink="">
      <xdr:nvSpPr>
        <xdr:cNvPr id="806" name="テキスト ボックス 805"/>
        <xdr:cNvSpPr txBox="1"/>
      </xdr:nvSpPr>
      <xdr:spPr>
        <a:xfrm>
          <a:off x="18421350" y="9612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38100</xdr:rowOff>
    </xdr:from>
    <xdr:to xmlns:xdr="http://schemas.openxmlformats.org/drawingml/2006/spreadsheetDrawing">
      <xdr:col>116</xdr:col>
      <xdr:colOff>114300</xdr:colOff>
      <xdr:row>58</xdr:row>
      <xdr:rowOff>139700</xdr:rowOff>
    </xdr:to>
    <xdr:sp macro="" textlink="">
      <xdr:nvSpPr>
        <xdr:cNvPr id="812" name="楕円 811"/>
        <xdr:cNvSpPr/>
      </xdr:nvSpPr>
      <xdr:spPr>
        <a:xfrm>
          <a:off x="221107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153670</xdr:rowOff>
    </xdr:from>
    <xdr:ext cx="378460" cy="259080"/>
    <xdr:sp macro="" textlink="">
      <xdr:nvSpPr>
        <xdr:cNvPr id="813" name="貸付金該当値テキスト"/>
        <xdr:cNvSpPr txBox="1"/>
      </xdr:nvSpPr>
      <xdr:spPr>
        <a:xfrm>
          <a:off x="22212300" y="9926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151130</xdr:rowOff>
    </xdr:from>
    <xdr:to xmlns:xdr="http://schemas.openxmlformats.org/drawingml/2006/spreadsheetDrawing">
      <xdr:col>112</xdr:col>
      <xdr:colOff>38100</xdr:colOff>
      <xdr:row>58</xdr:row>
      <xdr:rowOff>81280</xdr:rowOff>
    </xdr:to>
    <xdr:sp macro="" textlink="">
      <xdr:nvSpPr>
        <xdr:cNvPr id="814" name="楕円 813"/>
        <xdr:cNvSpPr/>
      </xdr:nvSpPr>
      <xdr:spPr>
        <a:xfrm>
          <a:off x="2127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97790</xdr:rowOff>
    </xdr:from>
    <xdr:ext cx="462280" cy="251460"/>
    <xdr:sp macro="" textlink="">
      <xdr:nvSpPr>
        <xdr:cNvPr id="815" name="テキスト ボックス 814"/>
        <xdr:cNvSpPr txBox="1"/>
      </xdr:nvSpPr>
      <xdr:spPr>
        <a:xfrm>
          <a:off x="21088350" y="9698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1270</xdr:rowOff>
    </xdr:from>
    <xdr:to xmlns:xdr="http://schemas.openxmlformats.org/drawingml/2006/spreadsheetDrawing">
      <xdr:col>107</xdr:col>
      <xdr:colOff>101600</xdr:colOff>
      <xdr:row>58</xdr:row>
      <xdr:rowOff>102870</xdr:rowOff>
    </xdr:to>
    <xdr:sp macro="" textlink="">
      <xdr:nvSpPr>
        <xdr:cNvPr id="816" name="楕円 815"/>
        <xdr:cNvSpPr/>
      </xdr:nvSpPr>
      <xdr:spPr>
        <a:xfrm>
          <a:off x="20383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94615</xdr:rowOff>
    </xdr:from>
    <xdr:ext cx="378460" cy="259080"/>
    <xdr:sp macro="" textlink="">
      <xdr:nvSpPr>
        <xdr:cNvPr id="817" name="テキスト ボックス 816"/>
        <xdr:cNvSpPr txBox="1"/>
      </xdr:nvSpPr>
      <xdr:spPr>
        <a:xfrm>
          <a:off x="20245070" y="10038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161290</xdr:rowOff>
    </xdr:from>
    <xdr:to xmlns:xdr="http://schemas.openxmlformats.org/drawingml/2006/spreadsheetDrawing">
      <xdr:col>102</xdr:col>
      <xdr:colOff>165100</xdr:colOff>
      <xdr:row>58</xdr:row>
      <xdr:rowOff>91440</xdr:rowOff>
    </xdr:to>
    <xdr:sp macro="" textlink="">
      <xdr:nvSpPr>
        <xdr:cNvPr id="818" name="楕円 817"/>
        <xdr:cNvSpPr/>
      </xdr:nvSpPr>
      <xdr:spPr>
        <a:xfrm>
          <a:off x="19494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82550</xdr:rowOff>
    </xdr:from>
    <xdr:ext cx="462280" cy="259080"/>
    <xdr:sp macro="" textlink="">
      <xdr:nvSpPr>
        <xdr:cNvPr id="819" name="テキスト ボックス 818"/>
        <xdr:cNvSpPr txBox="1"/>
      </xdr:nvSpPr>
      <xdr:spPr>
        <a:xfrm>
          <a:off x="19310350" y="100266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48260</xdr:rowOff>
    </xdr:from>
    <xdr:to xmlns:xdr="http://schemas.openxmlformats.org/drawingml/2006/spreadsheetDrawing">
      <xdr:col>98</xdr:col>
      <xdr:colOff>38100</xdr:colOff>
      <xdr:row>58</xdr:row>
      <xdr:rowOff>149860</xdr:rowOff>
    </xdr:to>
    <xdr:sp macro="" textlink="">
      <xdr:nvSpPr>
        <xdr:cNvPr id="820" name="楕円 819"/>
        <xdr:cNvSpPr/>
      </xdr:nvSpPr>
      <xdr:spPr>
        <a:xfrm>
          <a:off x="18605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140970</xdr:rowOff>
    </xdr:from>
    <xdr:ext cx="378460" cy="259080"/>
    <xdr:sp macro="" textlink="">
      <xdr:nvSpPr>
        <xdr:cNvPr id="821" name="テキスト ボックス 820"/>
        <xdr:cNvSpPr txBox="1"/>
      </xdr:nvSpPr>
      <xdr:spPr>
        <a:xfrm>
          <a:off x="18467070" y="1008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30" name="テキスト ボックス 829"/>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1" name="直線コネクタ 83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300" cy="251460"/>
    <xdr:sp macro="" textlink="">
      <xdr:nvSpPr>
        <xdr:cNvPr id="832" name="テキスト ボックス 831"/>
        <xdr:cNvSpPr txBox="1"/>
      </xdr:nvSpPr>
      <xdr:spPr>
        <a:xfrm>
          <a:off x="18039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4" name="テキスト ボックス 83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6" name="テキスト ボックス 83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1460"/>
    <xdr:sp macro="" textlink="">
      <xdr:nvSpPr>
        <xdr:cNvPr id="838" name="テキスト ボックス 837"/>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0" name="テキスト ボックス 83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8010" cy="259080"/>
    <xdr:sp macro="" textlink="">
      <xdr:nvSpPr>
        <xdr:cNvPr id="842" name="テキスト ボックス 841"/>
        <xdr:cNvSpPr txBox="1"/>
      </xdr:nvSpPr>
      <xdr:spPr>
        <a:xfrm>
          <a:off x="17692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010" cy="251460"/>
    <xdr:sp macro="" textlink="">
      <xdr:nvSpPr>
        <xdr:cNvPr id="844" name="テキスト ボックス 843"/>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139700</xdr:rowOff>
    </xdr:from>
    <xdr:to xmlns:xdr="http://schemas.openxmlformats.org/drawingml/2006/spreadsheetDrawing">
      <xdr:col>116</xdr:col>
      <xdr:colOff>62865</xdr:colOff>
      <xdr:row>78</xdr:row>
      <xdr:rowOff>112395</xdr:rowOff>
    </xdr:to>
    <xdr:cxnSp macro="">
      <xdr:nvCxnSpPr>
        <xdr:cNvPr id="846" name="直線コネクタ 845"/>
        <xdr:cNvCxnSpPr/>
      </xdr:nvCxnSpPr>
      <xdr:spPr>
        <a:xfrm flipV="1">
          <a:off x="22159595" y="1196975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116205</xdr:rowOff>
    </xdr:from>
    <xdr:ext cx="534670" cy="259080"/>
    <xdr:sp macro="" textlink="">
      <xdr:nvSpPr>
        <xdr:cNvPr id="847" name="繰出金最小値テキスト"/>
        <xdr:cNvSpPr txBox="1"/>
      </xdr:nvSpPr>
      <xdr:spPr>
        <a:xfrm>
          <a:off x="22212300" y="1348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112395</xdr:rowOff>
    </xdr:from>
    <xdr:to xmlns:xdr="http://schemas.openxmlformats.org/drawingml/2006/spreadsheetDrawing">
      <xdr:col>116</xdr:col>
      <xdr:colOff>152400</xdr:colOff>
      <xdr:row>78</xdr:row>
      <xdr:rowOff>112395</xdr:rowOff>
    </xdr:to>
    <xdr:cxnSp macro="">
      <xdr:nvCxnSpPr>
        <xdr:cNvPr id="848" name="直線コネクタ 847"/>
        <xdr:cNvCxnSpPr/>
      </xdr:nvCxnSpPr>
      <xdr:spPr>
        <a:xfrm>
          <a:off x="22072600" y="1348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86360</xdr:rowOff>
    </xdr:from>
    <xdr:ext cx="598805" cy="251460"/>
    <xdr:sp macro="" textlink="">
      <xdr:nvSpPr>
        <xdr:cNvPr id="849" name="繰出金最大値テキスト"/>
        <xdr:cNvSpPr txBox="1"/>
      </xdr:nvSpPr>
      <xdr:spPr>
        <a:xfrm>
          <a:off x="22212300" y="117449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139700</xdr:rowOff>
    </xdr:from>
    <xdr:to xmlns:xdr="http://schemas.openxmlformats.org/drawingml/2006/spreadsheetDrawing">
      <xdr:col>116</xdr:col>
      <xdr:colOff>152400</xdr:colOff>
      <xdr:row>69</xdr:row>
      <xdr:rowOff>139700</xdr:rowOff>
    </xdr:to>
    <xdr:cxnSp macro="">
      <xdr:nvCxnSpPr>
        <xdr:cNvPr id="850" name="直線コネクタ 849"/>
        <xdr:cNvCxnSpPr/>
      </xdr:nvCxnSpPr>
      <xdr:spPr>
        <a:xfrm>
          <a:off x="22072600" y="1196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69</xdr:row>
      <xdr:rowOff>139700</xdr:rowOff>
    </xdr:from>
    <xdr:to xmlns:xdr="http://schemas.openxmlformats.org/drawingml/2006/spreadsheetDrawing">
      <xdr:col>116</xdr:col>
      <xdr:colOff>63500</xdr:colOff>
      <xdr:row>70</xdr:row>
      <xdr:rowOff>43815</xdr:rowOff>
    </xdr:to>
    <xdr:cxnSp macro="">
      <xdr:nvCxnSpPr>
        <xdr:cNvPr id="851" name="直線コネクタ 850"/>
        <xdr:cNvCxnSpPr/>
      </xdr:nvCxnSpPr>
      <xdr:spPr>
        <a:xfrm flipV="1">
          <a:off x="21323300" y="1196975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118745</xdr:rowOff>
    </xdr:from>
    <xdr:ext cx="534670" cy="259080"/>
    <xdr:sp macro="" textlink="">
      <xdr:nvSpPr>
        <xdr:cNvPr id="852" name="繰出金平均値テキスト"/>
        <xdr:cNvSpPr txBox="1"/>
      </xdr:nvSpPr>
      <xdr:spPr>
        <a:xfrm>
          <a:off x="22212300" y="13148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140335</xdr:rowOff>
    </xdr:from>
    <xdr:to xmlns:xdr="http://schemas.openxmlformats.org/drawingml/2006/spreadsheetDrawing">
      <xdr:col>116</xdr:col>
      <xdr:colOff>114300</xdr:colOff>
      <xdr:row>77</xdr:row>
      <xdr:rowOff>70485</xdr:rowOff>
    </xdr:to>
    <xdr:sp macro="" textlink="">
      <xdr:nvSpPr>
        <xdr:cNvPr id="853" name="フローチャート: 判断 852"/>
        <xdr:cNvSpPr/>
      </xdr:nvSpPr>
      <xdr:spPr>
        <a:xfrm>
          <a:off x="221107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43815</xdr:rowOff>
    </xdr:from>
    <xdr:to xmlns:xdr="http://schemas.openxmlformats.org/drawingml/2006/spreadsheetDrawing">
      <xdr:col>111</xdr:col>
      <xdr:colOff>177800</xdr:colOff>
      <xdr:row>70</xdr:row>
      <xdr:rowOff>91440</xdr:rowOff>
    </xdr:to>
    <xdr:cxnSp macro="">
      <xdr:nvCxnSpPr>
        <xdr:cNvPr id="854" name="直線コネクタ 853"/>
        <xdr:cNvCxnSpPr/>
      </xdr:nvCxnSpPr>
      <xdr:spPr>
        <a:xfrm flipV="1">
          <a:off x="20434300" y="120453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170180</xdr:rowOff>
    </xdr:from>
    <xdr:to xmlns:xdr="http://schemas.openxmlformats.org/drawingml/2006/spreadsheetDrawing">
      <xdr:col>112</xdr:col>
      <xdr:colOff>38100</xdr:colOff>
      <xdr:row>77</xdr:row>
      <xdr:rowOff>100330</xdr:rowOff>
    </xdr:to>
    <xdr:sp macro="" textlink="">
      <xdr:nvSpPr>
        <xdr:cNvPr id="855" name="フローチャート: 判断 854"/>
        <xdr:cNvSpPr/>
      </xdr:nvSpPr>
      <xdr:spPr>
        <a:xfrm>
          <a:off x="21272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91440</xdr:rowOff>
    </xdr:from>
    <xdr:ext cx="527050" cy="259080"/>
    <xdr:sp macro="" textlink="">
      <xdr:nvSpPr>
        <xdr:cNvPr id="856" name="テキスト ボックス 855"/>
        <xdr:cNvSpPr txBox="1"/>
      </xdr:nvSpPr>
      <xdr:spPr>
        <a:xfrm>
          <a:off x="21055965" y="13293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91440</xdr:rowOff>
    </xdr:from>
    <xdr:to xmlns:xdr="http://schemas.openxmlformats.org/drawingml/2006/spreadsheetDrawing">
      <xdr:col>107</xdr:col>
      <xdr:colOff>50800</xdr:colOff>
      <xdr:row>70</xdr:row>
      <xdr:rowOff>138430</xdr:rowOff>
    </xdr:to>
    <xdr:cxnSp macro="">
      <xdr:nvCxnSpPr>
        <xdr:cNvPr id="857" name="直線コネクタ 856"/>
        <xdr:cNvCxnSpPr/>
      </xdr:nvCxnSpPr>
      <xdr:spPr>
        <a:xfrm flipV="1">
          <a:off x="19545300" y="1209294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8" name="フローチャート: 判断 857"/>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27050" cy="251460"/>
    <xdr:sp macro="" textlink="">
      <xdr:nvSpPr>
        <xdr:cNvPr id="859" name="テキスト ボックス 858"/>
        <xdr:cNvSpPr txBox="1"/>
      </xdr:nvSpPr>
      <xdr:spPr>
        <a:xfrm>
          <a:off x="20166965" y="13310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70</xdr:row>
      <xdr:rowOff>138430</xdr:rowOff>
    </xdr:from>
    <xdr:to xmlns:xdr="http://schemas.openxmlformats.org/drawingml/2006/spreadsheetDrawing">
      <xdr:col>102</xdr:col>
      <xdr:colOff>114300</xdr:colOff>
      <xdr:row>71</xdr:row>
      <xdr:rowOff>12700</xdr:rowOff>
    </xdr:to>
    <xdr:cxnSp macro="">
      <xdr:nvCxnSpPr>
        <xdr:cNvPr id="860" name="直線コネクタ 859"/>
        <xdr:cNvCxnSpPr/>
      </xdr:nvCxnSpPr>
      <xdr:spPr>
        <a:xfrm flipV="1">
          <a:off x="18656300" y="121399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153670</xdr:rowOff>
    </xdr:from>
    <xdr:to xmlns:xdr="http://schemas.openxmlformats.org/drawingml/2006/spreadsheetDrawing">
      <xdr:col>102</xdr:col>
      <xdr:colOff>165100</xdr:colOff>
      <xdr:row>77</xdr:row>
      <xdr:rowOff>83820</xdr:rowOff>
    </xdr:to>
    <xdr:sp macro="" textlink="">
      <xdr:nvSpPr>
        <xdr:cNvPr id="861" name="フローチャート: 判断 860"/>
        <xdr:cNvSpPr/>
      </xdr:nvSpPr>
      <xdr:spPr>
        <a:xfrm>
          <a:off x="19494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74930</xdr:rowOff>
    </xdr:from>
    <xdr:ext cx="527050" cy="251460"/>
    <xdr:sp macro="" textlink="">
      <xdr:nvSpPr>
        <xdr:cNvPr id="862" name="テキスト ボックス 861"/>
        <xdr:cNvSpPr txBox="1"/>
      </xdr:nvSpPr>
      <xdr:spPr>
        <a:xfrm>
          <a:off x="19277965" y="13276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54610</xdr:rowOff>
    </xdr:from>
    <xdr:to xmlns:xdr="http://schemas.openxmlformats.org/drawingml/2006/spreadsheetDrawing">
      <xdr:col>98</xdr:col>
      <xdr:colOff>38100</xdr:colOff>
      <xdr:row>76</xdr:row>
      <xdr:rowOff>156210</xdr:rowOff>
    </xdr:to>
    <xdr:sp macro="" textlink="">
      <xdr:nvSpPr>
        <xdr:cNvPr id="863" name="フローチャート: 判断 862"/>
        <xdr:cNvSpPr/>
      </xdr:nvSpPr>
      <xdr:spPr>
        <a:xfrm>
          <a:off x="18605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147320</xdr:rowOff>
    </xdr:from>
    <xdr:ext cx="527050" cy="259080"/>
    <xdr:sp macro="" textlink="">
      <xdr:nvSpPr>
        <xdr:cNvPr id="864" name="テキスト ボックス 863"/>
        <xdr:cNvSpPr txBox="1"/>
      </xdr:nvSpPr>
      <xdr:spPr>
        <a:xfrm>
          <a:off x="18388965" y="13177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69</xdr:row>
      <xdr:rowOff>88900</xdr:rowOff>
    </xdr:from>
    <xdr:to xmlns:xdr="http://schemas.openxmlformats.org/drawingml/2006/spreadsheetDrawing">
      <xdr:col>116</xdr:col>
      <xdr:colOff>114300</xdr:colOff>
      <xdr:row>70</xdr:row>
      <xdr:rowOff>19050</xdr:rowOff>
    </xdr:to>
    <xdr:sp macro="" textlink="">
      <xdr:nvSpPr>
        <xdr:cNvPr id="870" name="楕円 869"/>
        <xdr:cNvSpPr/>
      </xdr:nvSpPr>
      <xdr:spPr>
        <a:xfrm>
          <a:off x="22110700" y="1191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69</xdr:row>
      <xdr:rowOff>41910</xdr:rowOff>
    </xdr:from>
    <xdr:ext cx="598805" cy="251460"/>
    <xdr:sp macro="" textlink="">
      <xdr:nvSpPr>
        <xdr:cNvPr id="871" name="繰出金該当値テキスト"/>
        <xdr:cNvSpPr txBox="1"/>
      </xdr:nvSpPr>
      <xdr:spPr>
        <a:xfrm>
          <a:off x="22212300" y="118719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69</xdr:row>
      <xdr:rowOff>164465</xdr:rowOff>
    </xdr:from>
    <xdr:to xmlns:xdr="http://schemas.openxmlformats.org/drawingml/2006/spreadsheetDrawing">
      <xdr:col>112</xdr:col>
      <xdr:colOff>38100</xdr:colOff>
      <xdr:row>70</xdr:row>
      <xdr:rowOff>94615</xdr:rowOff>
    </xdr:to>
    <xdr:sp macro="" textlink="">
      <xdr:nvSpPr>
        <xdr:cNvPr id="872" name="楕円 871"/>
        <xdr:cNvSpPr/>
      </xdr:nvSpPr>
      <xdr:spPr>
        <a:xfrm>
          <a:off x="21272500" y="1199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68</xdr:row>
      <xdr:rowOff>111125</xdr:rowOff>
    </xdr:from>
    <xdr:ext cx="591185" cy="251460"/>
    <xdr:sp macro="" textlink="">
      <xdr:nvSpPr>
        <xdr:cNvPr id="873" name="テキスト ボックス 872"/>
        <xdr:cNvSpPr txBox="1"/>
      </xdr:nvSpPr>
      <xdr:spPr>
        <a:xfrm>
          <a:off x="21023580" y="117697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40640</xdr:rowOff>
    </xdr:from>
    <xdr:to xmlns:xdr="http://schemas.openxmlformats.org/drawingml/2006/spreadsheetDrawing">
      <xdr:col>107</xdr:col>
      <xdr:colOff>101600</xdr:colOff>
      <xdr:row>70</xdr:row>
      <xdr:rowOff>142240</xdr:rowOff>
    </xdr:to>
    <xdr:sp macro="" textlink="">
      <xdr:nvSpPr>
        <xdr:cNvPr id="874" name="楕円 873"/>
        <xdr:cNvSpPr/>
      </xdr:nvSpPr>
      <xdr:spPr>
        <a:xfrm>
          <a:off x="20383500" y="1204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68</xdr:row>
      <xdr:rowOff>158750</xdr:rowOff>
    </xdr:from>
    <xdr:ext cx="527050" cy="259080"/>
    <xdr:sp macro="" textlink="">
      <xdr:nvSpPr>
        <xdr:cNvPr id="875" name="テキスト ボックス 874"/>
        <xdr:cNvSpPr txBox="1"/>
      </xdr:nvSpPr>
      <xdr:spPr>
        <a:xfrm>
          <a:off x="20166965" y="11817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87630</xdr:rowOff>
    </xdr:from>
    <xdr:to xmlns:xdr="http://schemas.openxmlformats.org/drawingml/2006/spreadsheetDrawing">
      <xdr:col>102</xdr:col>
      <xdr:colOff>165100</xdr:colOff>
      <xdr:row>71</xdr:row>
      <xdr:rowOff>17780</xdr:rowOff>
    </xdr:to>
    <xdr:sp macro="" textlink="">
      <xdr:nvSpPr>
        <xdr:cNvPr id="876" name="楕円 875"/>
        <xdr:cNvSpPr/>
      </xdr:nvSpPr>
      <xdr:spPr>
        <a:xfrm>
          <a:off x="19494500" y="1208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69</xdr:row>
      <xdr:rowOff>34290</xdr:rowOff>
    </xdr:from>
    <xdr:ext cx="527050" cy="259080"/>
    <xdr:sp macro="" textlink="">
      <xdr:nvSpPr>
        <xdr:cNvPr id="877" name="テキスト ボックス 876"/>
        <xdr:cNvSpPr txBox="1"/>
      </xdr:nvSpPr>
      <xdr:spPr>
        <a:xfrm>
          <a:off x="19277965" y="118643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70</xdr:row>
      <xdr:rowOff>133350</xdr:rowOff>
    </xdr:from>
    <xdr:to xmlns:xdr="http://schemas.openxmlformats.org/drawingml/2006/spreadsheetDrawing">
      <xdr:col>98</xdr:col>
      <xdr:colOff>38100</xdr:colOff>
      <xdr:row>71</xdr:row>
      <xdr:rowOff>63500</xdr:rowOff>
    </xdr:to>
    <xdr:sp macro="" textlink="">
      <xdr:nvSpPr>
        <xdr:cNvPr id="878" name="楕円 877"/>
        <xdr:cNvSpPr/>
      </xdr:nvSpPr>
      <xdr:spPr>
        <a:xfrm>
          <a:off x="18605500" y="121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69</xdr:row>
      <xdr:rowOff>80010</xdr:rowOff>
    </xdr:from>
    <xdr:ext cx="527050" cy="259080"/>
    <xdr:sp macro="" textlink="">
      <xdr:nvSpPr>
        <xdr:cNvPr id="879" name="テキスト ボックス 878"/>
        <xdr:cNvSpPr txBox="1"/>
      </xdr:nvSpPr>
      <xdr:spPr>
        <a:xfrm>
          <a:off x="18388965" y="119100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88" name="テキスト ボックス 887"/>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1" name="テキスト ボックス 890"/>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2" name="直線コネクタ 89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893" name="テキスト ボックス 892"/>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5" name="直線コネクタ 89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0" name="直線コネクタ 89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3" name="直線コネクタ 90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05" name="テキスト ボックス 904"/>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6" name="直線コネクタ 90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08" name="テキスト ボックス 907"/>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9" name="直線コネクタ 90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11" name="テキスト ボックス 910"/>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13" name="テキスト ボックス 912"/>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4" name="テキスト ボックス 91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5" name="テキスト ボックス 91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6" name="テキスト ボックス 91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7" name="テキスト ボックス 91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8" name="テキスト ボックス 91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22" name="テキスト ボックス 921"/>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24" name="テキスト ボックス 923"/>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26" name="テキスト ボックス 925"/>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28" name="テキスト ボックス 927"/>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人口減少により、住民一人当たりのコストは全体的に増加傾向であることに加え、多くの費目で類似団体平均を上回っており、合併後の歳出のスリム化が出来ていない状況にあることが分かる。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本年度は、後年度公債費を抑制するために繰上償還を実施したことから公債費が増加している。また、つばきこども園新築等の大規模事業に係る元金償還が開始し、今後も公債費は類似団体平均を大きく上回る水準で推移する見込みであ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繰出金は、これまで同様に類似団体中１位であり当町の財政における大きな負担であるが、下水道事業に対し毎年１０億円近い額の繰出金は、料金改定等を行ったとしても、即時的に解消されるものではなく、財政負担においては最大の課題になっている。</a:t>
          </a:r>
          <a:endParaRPr kumimoji="1" lang="en-US" altLang="ja-JP"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今後も、普通建設事業費の緊縮などによる公債費の抑制と、繰出金への対策に努めなければならない。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9740" cy="259080"/>
    <xdr:sp macro="" textlink="">
      <xdr:nvSpPr>
        <xdr:cNvPr id="44" name="テキスト ボックス 43"/>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9740" cy="259080"/>
    <xdr:sp macro="" textlink="">
      <xdr:nvSpPr>
        <xdr:cNvPr id="46" name="テキスト ボックス 45"/>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9740" cy="251460"/>
    <xdr:sp macro="" textlink="">
      <xdr:nvSpPr>
        <xdr:cNvPr id="48" name="テキスト ボックス 47"/>
        <xdr:cNvSpPr txBox="1"/>
      </xdr:nvSpPr>
      <xdr:spPr>
        <a:xfrm>
          <a:off x="294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9740" cy="259080"/>
    <xdr:sp macro="" textlink="">
      <xdr:nvSpPr>
        <xdr:cNvPr id="50" name="テキスト ボックス 49"/>
        <xdr:cNvSpPr txBox="1"/>
      </xdr:nvSpPr>
      <xdr:spPr>
        <a:xfrm>
          <a:off x="294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9740" cy="259080"/>
    <xdr:sp macro="" textlink="">
      <xdr:nvSpPr>
        <xdr:cNvPr id="52" name="テキスト ボックス 51"/>
        <xdr:cNvSpPr txBox="1"/>
      </xdr:nvSpPr>
      <xdr:spPr>
        <a:xfrm>
          <a:off x="294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9740" cy="251460"/>
    <xdr:sp macro="" textlink="">
      <xdr:nvSpPr>
        <xdr:cNvPr id="54" name="テキスト ボックス 53"/>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106680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633595" y="525018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469900" cy="251460"/>
    <xdr:sp macro="" textlink="">
      <xdr:nvSpPr>
        <xdr:cNvPr id="57" name="議会費最小値テキスト"/>
        <xdr:cNvSpPr txBox="1"/>
      </xdr:nvSpPr>
      <xdr:spPr>
        <a:xfrm>
          <a:off x="4686300" y="65100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53340</xdr:rowOff>
    </xdr:from>
    <xdr:ext cx="469900" cy="251460"/>
    <xdr:sp macro="" textlink="">
      <xdr:nvSpPr>
        <xdr:cNvPr id="59" name="議会費最大値テキスト"/>
        <xdr:cNvSpPr txBox="1"/>
      </xdr:nvSpPr>
      <xdr:spPr>
        <a:xfrm>
          <a:off x="4686300" y="50253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106680</xdr:rowOff>
    </xdr:from>
    <xdr:to xmlns:xdr="http://schemas.openxmlformats.org/drawingml/2006/spreadsheetDrawing">
      <xdr:col>24</xdr:col>
      <xdr:colOff>152400</xdr:colOff>
      <xdr:row>30</xdr:row>
      <xdr:rowOff>106680</xdr:rowOff>
    </xdr:to>
    <xdr:cxnSp macro="">
      <xdr:nvCxnSpPr>
        <xdr:cNvPr id="60" name="直線コネクタ 59"/>
        <xdr:cNvCxnSpPr/>
      </xdr:nvCxnSpPr>
      <xdr:spPr>
        <a:xfrm>
          <a:off x="4546600" y="525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45085</xdr:rowOff>
    </xdr:from>
    <xdr:to xmlns:xdr="http://schemas.openxmlformats.org/drawingml/2006/spreadsheetDrawing">
      <xdr:col>24</xdr:col>
      <xdr:colOff>63500</xdr:colOff>
      <xdr:row>31</xdr:row>
      <xdr:rowOff>146050</xdr:rowOff>
    </xdr:to>
    <xdr:cxnSp macro="">
      <xdr:nvCxnSpPr>
        <xdr:cNvPr id="61" name="直線コネクタ 60"/>
        <xdr:cNvCxnSpPr/>
      </xdr:nvCxnSpPr>
      <xdr:spPr>
        <a:xfrm flipV="1">
          <a:off x="3797300" y="536003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146050</xdr:rowOff>
    </xdr:from>
    <xdr:ext cx="469900" cy="251460"/>
    <xdr:sp macro="" textlink="">
      <xdr:nvSpPr>
        <xdr:cNvPr id="62" name="議会費平均値テキスト"/>
        <xdr:cNvSpPr txBox="1"/>
      </xdr:nvSpPr>
      <xdr:spPr>
        <a:xfrm>
          <a:off x="4686300" y="59753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167640</xdr:rowOff>
    </xdr:from>
    <xdr:to xmlns:xdr="http://schemas.openxmlformats.org/drawingml/2006/spreadsheetDrawing">
      <xdr:col>24</xdr:col>
      <xdr:colOff>114300</xdr:colOff>
      <xdr:row>35</xdr:row>
      <xdr:rowOff>97790</xdr:rowOff>
    </xdr:to>
    <xdr:sp macro="" textlink="">
      <xdr:nvSpPr>
        <xdr:cNvPr id="63" name="フローチャート: 判断 62"/>
        <xdr:cNvSpPr/>
      </xdr:nvSpPr>
      <xdr:spPr>
        <a:xfrm>
          <a:off x="45847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146050</xdr:rowOff>
    </xdr:from>
    <xdr:to xmlns:xdr="http://schemas.openxmlformats.org/drawingml/2006/spreadsheetDrawing">
      <xdr:col>19</xdr:col>
      <xdr:colOff>177800</xdr:colOff>
      <xdr:row>32</xdr:row>
      <xdr:rowOff>52070</xdr:rowOff>
    </xdr:to>
    <xdr:cxnSp macro="">
      <xdr:nvCxnSpPr>
        <xdr:cNvPr id="64" name="直線コネクタ 63"/>
        <xdr:cNvCxnSpPr/>
      </xdr:nvCxnSpPr>
      <xdr:spPr>
        <a:xfrm flipV="1">
          <a:off x="2908300" y="54610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29845</xdr:rowOff>
    </xdr:from>
    <xdr:to xmlns:xdr="http://schemas.openxmlformats.org/drawingml/2006/spreadsheetDrawing">
      <xdr:col>20</xdr:col>
      <xdr:colOff>38100</xdr:colOff>
      <xdr:row>35</xdr:row>
      <xdr:rowOff>132080</xdr:rowOff>
    </xdr:to>
    <xdr:sp macro="" textlink="">
      <xdr:nvSpPr>
        <xdr:cNvPr id="65" name="フローチャート: 判断 64"/>
        <xdr:cNvSpPr/>
      </xdr:nvSpPr>
      <xdr:spPr>
        <a:xfrm>
          <a:off x="3746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122555</xdr:rowOff>
    </xdr:from>
    <xdr:ext cx="462280" cy="251460"/>
    <xdr:sp macro="" textlink="">
      <xdr:nvSpPr>
        <xdr:cNvPr id="66" name="テキスト ボックス 65"/>
        <xdr:cNvSpPr txBox="1"/>
      </xdr:nvSpPr>
      <xdr:spPr>
        <a:xfrm>
          <a:off x="3562350" y="61233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52070</xdr:rowOff>
    </xdr:from>
    <xdr:to xmlns:xdr="http://schemas.openxmlformats.org/drawingml/2006/spreadsheetDrawing">
      <xdr:col>15</xdr:col>
      <xdr:colOff>50800</xdr:colOff>
      <xdr:row>32</xdr:row>
      <xdr:rowOff>78105</xdr:rowOff>
    </xdr:to>
    <xdr:cxnSp macro="">
      <xdr:nvCxnSpPr>
        <xdr:cNvPr id="67" name="直線コネクタ 66"/>
        <xdr:cNvCxnSpPr/>
      </xdr:nvCxnSpPr>
      <xdr:spPr>
        <a:xfrm flipV="1">
          <a:off x="2019300" y="55384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30480</xdr:rowOff>
    </xdr:from>
    <xdr:to xmlns:xdr="http://schemas.openxmlformats.org/drawingml/2006/spreadsheetDrawing">
      <xdr:col>15</xdr:col>
      <xdr:colOff>101600</xdr:colOff>
      <xdr:row>35</xdr:row>
      <xdr:rowOff>132080</xdr:rowOff>
    </xdr:to>
    <xdr:sp macro="" textlink="">
      <xdr:nvSpPr>
        <xdr:cNvPr id="68" name="フローチャート: 判断 67"/>
        <xdr:cNvSpPr/>
      </xdr:nvSpPr>
      <xdr:spPr>
        <a:xfrm>
          <a:off x="2857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123190</xdr:rowOff>
    </xdr:from>
    <xdr:ext cx="462280" cy="251460"/>
    <xdr:sp macro="" textlink="">
      <xdr:nvSpPr>
        <xdr:cNvPr id="69" name="テキスト ボックス 68"/>
        <xdr:cNvSpPr txBox="1"/>
      </xdr:nvSpPr>
      <xdr:spPr>
        <a:xfrm>
          <a:off x="2673350" y="61239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75565</xdr:rowOff>
    </xdr:from>
    <xdr:to xmlns:xdr="http://schemas.openxmlformats.org/drawingml/2006/spreadsheetDrawing">
      <xdr:col>10</xdr:col>
      <xdr:colOff>114300</xdr:colOff>
      <xdr:row>32</xdr:row>
      <xdr:rowOff>78105</xdr:rowOff>
    </xdr:to>
    <xdr:cxnSp macro="">
      <xdr:nvCxnSpPr>
        <xdr:cNvPr id="70" name="直線コネクタ 69"/>
        <xdr:cNvCxnSpPr/>
      </xdr:nvCxnSpPr>
      <xdr:spPr>
        <a:xfrm>
          <a:off x="1130300" y="55619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125730</xdr:rowOff>
    </xdr:from>
    <xdr:to xmlns:xdr="http://schemas.openxmlformats.org/drawingml/2006/spreadsheetDrawing">
      <xdr:col>10</xdr:col>
      <xdr:colOff>165100</xdr:colOff>
      <xdr:row>35</xdr:row>
      <xdr:rowOff>55880</xdr:rowOff>
    </xdr:to>
    <xdr:sp macro="" textlink="">
      <xdr:nvSpPr>
        <xdr:cNvPr id="71" name="フローチャート: 判断 70"/>
        <xdr:cNvSpPr/>
      </xdr:nvSpPr>
      <xdr:spPr>
        <a:xfrm>
          <a:off x="1968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46990</xdr:rowOff>
    </xdr:from>
    <xdr:ext cx="462280" cy="259080"/>
    <xdr:sp macro="" textlink="">
      <xdr:nvSpPr>
        <xdr:cNvPr id="72" name="テキスト ボックス 71"/>
        <xdr:cNvSpPr txBox="1"/>
      </xdr:nvSpPr>
      <xdr:spPr>
        <a:xfrm>
          <a:off x="1784350" y="60477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58420</xdr:rowOff>
    </xdr:from>
    <xdr:to xmlns:xdr="http://schemas.openxmlformats.org/drawingml/2006/spreadsheetDrawing">
      <xdr:col>6</xdr:col>
      <xdr:colOff>38100</xdr:colOff>
      <xdr:row>34</xdr:row>
      <xdr:rowOff>160020</xdr:rowOff>
    </xdr:to>
    <xdr:sp macro="" textlink="">
      <xdr:nvSpPr>
        <xdr:cNvPr id="73" name="フローチャート: 判断 72"/>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151130</xdr:rowOff>
    </xdr:from>
    <xdr:ext cx="462280" cy="259080"/>
    <xdr:sp macro="" textlink="">
      <xdr:nvSpPr>
        <xdr:cNvPr id="74" name="テキスト ボックス 73"/>
        <xdr:cNvSpPr txBox="1"/>
      </xdr:nvSpPr>
      <xdr:spPr>
        <a:xfrm>
          <a:off x="895350" y="59804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166370</xdr:rowOff>
    </xdr:from>
    <xdr:to xmlns:xdr="http://schemas.openxmlformats.org/drawingml/2006/spreadsheetDrawing">
      <xdr:col>24</xdr:col>
      <xdr:colOff>114300</xdr:colOff>
      <xdr:row>31</xdr:row>
      <xdr:rowOff>95885</xdr:rowOff>
    </xdr:to>
    <xdr:sp macro="" textlink="">
      <xdr:nvSpPr>
        <xdr:cNvPr id="80" name="楕円 79"/>
        <xdr:cNvSpPr/>
      </xdr:nvSpPr>
      <xdr:spPr>
        <a:xfrm>
          <a:off x="4584700" y="530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80645</xdr:rowOff>
    </xdr:from>
    <xdr:ext cx="469900" cy="259080"/>
    <xdr:sp macro="" textlink="">
      <xdr:nvSpPr>
        <xdr:cNvPr id="81" name="議会費該当値テキスト"/>
        <xdr:cNvSpPr txBox="1"/>
      </xdr:nvSpPr>
      <xdr:spPr>
        <a:xfrm>
          <a:off x="4686300" y="5224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95250</xdr:rowOff>
    </xdr:from>
    <xdr:to xmlns:xdr="http://schemas.openxmlformats.org/drawingml/2006/spreadsheetDrawing">
      <xdr:col>20</xdr:col>
      <xdr:colOff>38100</xdr:colOff>
      <xdr:row>32</xdr:row>
      <xdr:rowOff>25400</xdr:rowOff>
    </xdr:to>
    <xdr:sp macro="" textlink="">
      <xdr:nvSpPr>
        <xdr:cNvPr id="82" name="楕円 81"/>
        <xdr:cNvSpPr/>
      </xdr:nvSpPr>
      <xdr:spPr>
        <a:xfrm>
          <a:off x="3746500" y="54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41910</xdr:rowOff>
    </xdr:from>
    <xdr:ext cx="462280" cy="251460"/>
    <xdr:sp macro="" textlink="">
      <xdr:nvSpPr>
        <xdr:cNvPr id="83" name="テキスト ボックス 82"/>
        <xdr:cNvSpPr txBox="1"/>
      </xdr:nvSpPr>
      <xdr:spPr>
        <a:xfrm>
          <a:off x="3562350" y="51854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1270</xdr:rowOff>
    </xdr:from>
    <xdr:to xmlns:xdr="http://schemas.openxmlformats.org/drawingml/2006/spreadsheetDrawing">
      <xdr:col>15</xdr:col>
      <xdr:colOff>101600</xdr:colOff>
      <xdr:row>32</xdr:row>
      <xdr:rowOff>102870</xdr:rowOff>
    </xdr:to>
    <xdr:sp macro="" textlink="">
      <xdr:nvSpPr>
        <xdr:cNvPr id="84" name="楕円 83"/>
        <xdr:cNvSpPr/>
      </xdr:nvSpPr>
      <xdr:spPr>
        <a:xfrm>
          <a:off x="2857500" y="54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119380</xdr:rowOff>
    </xdr:from>
    <xdr:ext cx="462280" cy="259080"/>
    <xdr:sp macro="" textlink="">
      <xdr:nvSpPr>
        <xdr:cNvPr id="85" name="テキスト ボックス 84"/>
        <xdr:cNvSpPr txBox="1"/>
      </xdr:nvSpPr>
      <xdr:spPr>
        <a:xfrm>
          <a:off x="2673350" y="52628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27305</xdr:rowOff>
    </xdr:from>
    <xdr:to xmlns:xdr="http://schemas.openxmlformats.org/drawingml/2006/spreadsheetDrawing">
      <xdr:col>10</xdr:col>
      <xdr:colOff>165100</xdr:colOff>
      <xdr:row>32</xdr:row>
      <xdr:rowOff>128905</xdr:rowOff>
    </xdr:to>
    <xdr:sp macro="" textlink="">
      <xdr:nvSpPr>
        <xdr:cNvPr id="86" name="楕円 85"/>
        <xdr:cNvSpPr/>
      </xdr:nvSpPr>
      <xdr:spPr>
        <a:xfrm>
          <a:off x="1968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145415</xdr:rowOff>
    </xdr:from>
    <xdr:ext cx="462280" cy="251460"/>
    <xdr:sp macro="" textlink="">
      <xdr:nvSpPr>
        <xdr:cNvPr id="87" name="テキスト ボックス 86"/>
        <xdr:cNvSpPr txBox="1"/>
      </xdr:nvSpPr>
      <xdr:spPr>
        <a:xfrm>
          <a:off x="1784350" y="52889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24765</xdr:rowOff>
    </xdr:from>
    <xdr:to xmlns:xdr="http://schemas.openxmlformats.org/drawingml/2006/spreadsheetDrawing">
      <xdr:col>6</xdr:col>
      <xdr:colOff>38100</xdr:colOff>
      <xdr:row>32</xdr:row>
      <xdr:rowOff>126365</xdr:rowOff>
    </xdr:to>
    <xdr:sp macro="" textlink="">
      <xdr:nvSpPr>
        <xdr:cNvPr id="88" name="楕円 87"/>
        <xdr:cNvSpPr/>
      </xdr:nvSpPr>
      <xdr:spPr>
        <a:xfrm>
          <a:off x="1079500" y="55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143510</xdr:rowOff>
    </xdr:from>
    <xdr:ext cx="462280" cy="251460"/>
    <xdr:sp macro="" textlink="">
      <xdr:nvSpPr>
        <xdr:cNvPr id="89" name="テキスト ボックス 88"/>
        <xdr:cNvSpPr txBox="1"/>
      </xdr:nvSpPr>
      <xdr:spPr>
        <a:xfrm>
          <a:off x="895350" y="52870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8" name="テキスト ボックス 97"/>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1300" cy="259080"/>
    <xdr:sp macro="" textlink="">
      <xdr:nvSpPr>
        <xdr:cNvPr id="101" name="テキスト ボックス 100"/>
        <xdr:cNvSpPr txBox="1"/>
      </xdr:nvSpPr>
      <xdr:spPr>
        <a:xfrm>
          <a:off x="513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8010" cy="251460"/>
    <xdr:sp macro="" textlink="">
      <xdr:nvSpPr>
        <xdr:cNvPr id="103" name="テキスト ボックス 102"/>
        <xdr:cNvSpPr txBox="1"/>
      </xdr:nvSpPr>
      <xdr:spPr>
        <a:xfrm>
          <a:off x="166370" y="9745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8010" cy="259080"/>
    <xdr:sp macro="" textlink="">
      <xdr:nvSpPr>
        <xdr:cNvPr id="105" name="テキスト ボックス 104"/>
        <xdr:cNvSpPr txBox="1"/>
      </xdr:nvSpPr>
      <xdr:spPr>
        <a:xfrm>
          <a:off x="166370" y="9418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010" cy="251460"/>
    <xdr:sp macro="" textlink="">
      <xdr:nvSpPr>
        <xdr:cNvPr id="107" name="テキスト ボックス 106"/>
        <xdr:cNvSpPr txBox="1"/>
      </xdr:nvSpPr>
      <xdr:spPr>
        <a:xfrm>
          <a:off x="166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010" cy="258445"/>
    <xdr:sp macro="" textlink="">
      <xdr:nvSpPr>
        <xdr:cNvPr id="109" name="テキスト ボックス 108"/>
        <xdr:cNvSpPr txBox="1"/>
      </xdr:nvSpPr>
      <xdr:spPr>
        <a:xfrm>
          <a:off x="166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010" cy="259080"/>
    <xdr:sp macro="" textlink="">
      <xdr:nvSpPr>
        <xdr:cNvPr id="111" name="テキスト ボックス 110"/>
        <xdr:cNvSpPr txBox="1"/>
      </xdr:nvSpPr>
      <xdr:spPr>
        <a:xfrm>
          <a:off x="166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3" name="テキスト ボックス 112"/>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155575</xdr:rowOff>
    </xdr:from>
    <xdr:to xmlns:xdr="http://schemas.openxmlformats.org/drawingml/2006/spreadsheetDrawing">
      <xdr:col>24</xdr:col>
      <xdr:colOff>62865</xdr:colOff>
      <xdr:row>59</xdr:row>
      <xdr:rowOff>1905</xdr:rowOff>
    </xdr:to>
    <xdr:cxnSp macro="">
      <xdr:nvCxnSpPr>
        <xdr:cNvPr id="115" name="直線コネクタ 114"/>
        <xdr:cNvCxnSpPr/>
      </xdr:nvCxnSpPr>
      <xdr:spPr>
        <a:xfrm flipV="1">
          <a:off x="4633595" y="872807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34670" cy="251460"/>
    <xdr:sp macro="" textlink="">
      <xdr:nvSpPr>
        <xdr:cNvPr id="116" name="総務費最小値テキスト"/>
        <xdr:cNvSpPr txBox="1"/>
      </xdr:nvSpPr>
      <xdr:spPr>
        <a:xfrm>
          <a:off x="4686300" y="10121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7" name="直線コネクタ 116"/>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102235</xdr:rowOff>
    </xdr:from>
    <xdr:ext cx="598805" cy="258445"/>
    <xdr:sp macro="" textlink="">
      <xdr:nvSpPr>
        <xdr:cNvPr id="118" name="総務費最大値テキスト"/>
        <xdr:cNvSpPr txBox="1"/>
      </xdr:nvSpPr>
      <xdr:spPr>
        <a:xfrm>
          <a:off x="4686300" y="8503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455,075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155575</xdr:rowOff>
    </xdr:from>
    <xdr:to xmlns:xdr="http://schemas.openxmlformats.org/drawingml/2006/spreadsheetDrawing">
      <xdr:col>24</xdr:col>
      <xdr:colOff>152400</xdr:colOff>
      <xdr:row>50</xdr:row>
      <xdr:rowOff>155575</xdr:rowOff>
    </xdr:to>
    <xdr:cxnSp macro="">
      <xdr:nvCxnSpPr>
        <xdr:cNvPr id="119" name="直線コネクタ 118"/>
        <xdr:cNvCxnSpPr/>
      </xdr:nvCxnSpPr>
      <xdr:spPr>
        <a:xfrm>
          <a:off x="4546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43815</xdr:rowOff>
    </xdr:from>
    <xdr:to xmlns:xdr="http://schemas.openxmlformats.org/drawingml/2006/spreadsheetDrawing">
      <xdr:col>24</xdr:col>
      <xdr:colOff>63500</xdr:colOff>
      <xdr:row>58</xdr:row>
      <xdr:rowOff>52070</xdr:rowOff>
    </xdr:to>
    <xdr:cxnSp macro="">
      <xdr:nvCxnSpPr>
        <xdr:cNvPr id="120" name="直線コネクタ 119"/>
        <xdr:cNvCxnSpPr/>
      </xdr:nvCxnSpPr>
      <xdr:spPr>
        <a:xfrm flipV="1">
          <a:off x="3797300" y="99879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145415</xdr:rowOff>
    </xdr:from>
    <xdr:ext cx="534670" cy="251460"/>
    <xdr:sp macro="" textlink="">
      <xdr:nvSpPr>
        <xdr:cNvPr id="121" name="総務費平均値テキスト"/>
        <xdr:cNvSpPr txBox="1"/>
      </xdr:nvSpPr>
      <xdr:spPr>
        <a:xfrm>
          <a:off x="4686300" y="991806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167005</xdr:rowOff>
    </xdr:from>
    <xdr:to xmlns:xdr="http://schemas.openxmlformats.org/drawingml/2006/spreadsheetDrawing">
      <xdr:col>24</xdr:col>
      <xdr:colOff>114300</xdr:colOff>
      <xdr:row>58</xdr:row>
      <xdr:rowOff>97790</xdr:rowOff>
    </xdr:to>
    <xdr:sp macro="" textlink="">
      <xdr:nvSpPr>
        <xdr:cNvPr id="122" name="フローチャート: 判断 121"/>
        <xdr:cNvSpPr/>
      </xdr:nvSpPr>
      <xdr:spPr>
        <a:xfrm>
          <a:off x="45847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52070</xdr:rowOff>
    </xdr:from>
    <xdr:to xmlns:xdr="http://schemas.openxmlformats.org/drawingml/2006/spreadsheetDrawing">
      <xdr:col>19</xdr:col>
      <xdr:colOff>177800</xdr:colOff>
      <xdr:row>58</xdr:row>
      <xdr:rowOff>72390</xdr:rowOff>
    </xdr:to>
    <xdr:cxnSp macro="">
      <xdr:nvCxnSpPr>
        <xdr:cNvPr id="123" name="直線コネクタ 122"/>
        <xdr:cNvCxnSpPr/>
      </xdr:nvCxnSpPr>
      <xdr:spPr>
        <a:xfrm flipV="1">
          <a:off x="2908300" y="99961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161290</xdr:rowOff>
    </xdr:from>
    <xdr:to xmlns:xdr="http://schemas.openxmlformats.org/drawingml/2006/spreadsheetDrawing">
      <xdr:col>20</xdr:col>
      <xdr:colOff>38100</xdr:colOff>
      <xdr:row>58</xdr:row>
      <xdr:rowOff>91440</xdr:rowOff>
    </xdr:to>
    <xdr:sp macro="" textlink="">
      <xdr:nvSpPr>
        <xdr:cNvPr id="124" name="フローチャート: 判断 123"/>
        <xdr:cNvSpPr/>
      </xdr:nvSpPr>
      <xdr:spPr>
        <a:xfrm>
          <a:off x="3746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107950</xdr:rowOff>
    </xdr:from>
    <xdr:ext cx="527050" cy="259080"/>
    <xdr:sp macro="" textlink="">
      <xdr:nvSpPr>
        <xdr:cNvPr id="125" name="テキスト ボックス 124"/>
        <xdr:cNvSpPr txBox="1"/>
      </xdr:nvSpPr>
      <xdr:spPr>
        <a:xfrm>
          <a:off x="3529965" y="9709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98425</xdr:rowOff>
    </xdr:from>
    <xdr:to xmlns:xdr="http://schemas.openxmlformats.org/drawingml/2006/spreadsheetDrawing">
      <xdr:col>15</xdr:col>
      <xdr:colOff>50800</xdr:colOff>
      <xdr:row>58</xdr:row>
      <xdr:rowOff>72390</xdr:rowOff>
    </xdr:to>
    <xdr:cxnSp macro="">
      <xdr:nvCxnSpPr>
        <xdr:cNvPr id="126" name="直線コネクタ 125"/>
        <xdr:cNvCxnSpPr/>
      </xdr:nvCxnSpPr>
      <xdr:spPr>
        <a:xfrm>
          <a:off x="2019300" y="9699625"/>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154940</xdr:rowOff>
    </xdr:from>
    <xdr:to xmlns:xdr="http://schemas.openxmlformats.org/drawingml/2006/spreadsheetDrawing">
      <xdr:col>15</xdr:col>
      <xdr:colOff>101600</xdr:colOff>
      <xdr:row>58</xdr:row>
      <xdr:rowOff>85090</xdr:rowOff>
    </xdr:to>
    <xdr:sp macro="" textlink="">
      <xdr:nvSpPr>
        <xdr:cNvPr id="127" name="フローチャート: 判断 126"/>
        <xdr:cNvSpPr/>
      </xdr:nvSpPr>
      <xdr:spPr>
        <a:xfrm>
          <a:off x="2857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101600</xdr:rowOff>
    </xdr:from>
    <xdr:ext cx="527050" cy="259080"/>
    <xdr:sp macro="" textlink="">
      <xdr:nvSpPr>
        <xdr:cNvPr id="128" name="テキスト ボックス 127"/>
        <xdr:cNvSpPr txBox="1"/>
      </xdr:nvSpPr>
      <xdr:spPr>
        <a:xfrm>
          <a:off x="2640965" y="9702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98425</xdr:rowOff>
    </xdr:from>
    <xdr:to xmlns:xdr="http://schemas.openxmlformats.org/drawingml/2006/spreadsheetDrawing">
      <xdr:col>10</xdr:col>
      <xdr:colOff>114300</xdr:colOff>
      <xdr:row>58</xdr:row>
      <xdr:rowOff>92710</xdr:rowOff>
    </xdr:to>
    <xdr:cxnSp macro="">
      <xdr:nvCxnSpPr>
        <xdr:cNvPr id="129" name="直線コネクタ 128"/>
        <xdr:cNvCxnSpPr/>
      </xdr:nvCxnSpPr>
      <xdr:spPr>
        <a:xfrm flipV="1">
          <a:off x="1130300" y="9699625"/>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17780</xdr:rowOff>
    </xdr:from>
    <xdr:to xmlns:xdr="http://schemas.openxmlformats.org/drawingml/2006/spreadsheetDrawing">
      <xdr:col>10</xdr:col>
      <xdr:colOff>165100</xdr:colOff>
      <xdr:row>56</xdr:row>
      <xdr:rowOff>118745</xdr:rowOff>
    </xdr:to>
    <xdr:sp macro="" textlink="">
      <xdr:nvSpPr>
        <xdr:cNvPr id="130" name="フローチャート: 判断 129"/>
        <xdr:cNvSpPr/>
      </xdr:nvSpPr>
      <xdr:spPr>
        <a:xfrm>
          <a:off x="1968500" y="9618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135255</xdr:rowOff>
    </xdr:from>
    <xdr:ext cx="591185" cy="251460"/>
    <xdr:sp macro="" textlink="">
      <xdr:nvSpPr>
        <xdr:cNvPr id="131" name="テキスト ボックス 130"/>
        <xdr:cNvSpPr txBox="1"/>
      </xdr:nvSpPr>
      <xdr:spPr>
        <a:xfrm>
          <a:off x="1719580" y="93935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6350</xdr:rowOff>
    </xdr:from>
    <xdr:to xmlns:xdr="http://schemas.openxmlformats.org/drawingml/2006/spreadsheetDrawing">
      <xdr:col>6</xdr:col>
      <xdr:colOff>38100</xdr:colOff>
      <xdr:row>58</xdr:row>
      <xdr:rowOff>107950</xdr:rowOff>
    </xdr:to>
    <xdr:sp macro="" textlink="">
      <xdr:nvSpPr>
        <xdr:cNvPr id="132" name="フローチャート: 判断 131"/>
        <xdr:cNvSpPr/>
      </xdr:nvSpPr>
      <xdr:spPr>
        <a:xfrm>
          <a:off x="1079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124460</xdr:rowOff>
    </xdr:from>
    <xdr:ext cx="527050" cy="259080"/>
    <xdr:sp macro="" textlink="">
      <xdr:nvSpPr>
        <xdr:cNvPr id="133" name="テキスト ボックス 132"/>
        <xdr:cNvSpPr txBox="1"/>
      </xdr:nvSpPr>
      <xdr:spPr>
        <a:xfrm>
          <a:off x="862965" y="9725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164465</xdr:rowOff>
    </xdr:from>
    <xdr:to xmlns:xdr="http://schemas.openxmlformats.org/drawingml/2006/spreadsheetDrawing">
      <xdr:col>24</xdr:col>
      <xdr:colOff>114300</xdr:colOff>
      <xdr:row>58</xdr:row>
      <xdr:rowOff>94615</xdr:rowOff>
    </xdr:to>
    <xdr:sp macro="" textlink="">
      <xdr:nvSpPr>
        <xdr:cNvPr id="139" name="楕円 138"/>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15875</xdr:rowOff>
    </xdr:from>
    <xdr:ext cx="534670" cy="259080"/>
    <xdr:sp macro="" textlink="">
      <xdr:nvSpPr>
        <xdr:cNvPr id="140" name="総務費該当値テキスト"/>
        <xdr:cNvSpPr txBox="1"/>
      </xdr:nvSpPr>
      <xdr:spPr>
        <a:xfrm>
          <a:off x="4686300" y="9788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102235</xdr:rowOff>
    </xdr:to>
    <xdr:sp macro="" textlink="">
      <xdr:nvSpPr>
        <xdr:cNvPr id="141" name="楕円 140"/>
        <xdr:cNvSpPr/>
      </xdr:nvSpPr>
      <xdr:spPr>
        <a:xfrm>
          <a:off x="3746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93345</xdr:rowOff>
    </xdr:from>
    <xdr:ext cx="527050" cy="259080"/>
    <xdr:sp macro="" textlink="">
      <xdr:nvSpPr>
        <xdr:cNvPr id="142" name="テキスト ボックス 141"/>
        <xdr:cNvSpPr txBox="1"/>
      </xdr:nvSpPr>
      <xdr:spPr>
        <a:xfrm>
          <a:off x="3529965" y="100374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21590</xdr:rowOff>
    </xdr:from>
    <xdr:to xmlns:xdr="http://schemas.openxmlformats.org/drawingml/2006/spreadsheetDrawing">
      <xdr:col>15</xdr:col>
      <xdr:colOff>101600</xdr:colOff>
      <xdr:row>58</xdr:row>
      <xdr:rowOff>123190</xdr:rowOff>
    </xdr:to>
    <xdr:sp macro="" textlink="">
      <xdr:nvSpPr>
        <xdr:cNvPr id="143" name="楕円 142"/>
        <xdr:cNvSpPr/>
      </xdr:nvSpPr>
      <xdr:spPr>
        <a:xfrm>
          <a:off x="2857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114300</xdr:rowOff>
    </xdr:from>
    <xdr:ext cx="527050" cy="259080"/>
    <xdr:sp macro="" textlink="">
      <xdr:nvSpPr>
        <xdr:cNvPr id="144" name="テキスト ボックス 143"/>
        <xdr:cNvSpPr txBox="1"/>
      </xdr:nvSpPr>
      <xdr:spPr>
        <a:xfrm>
          <a:off x="2640965" y="100584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47625</xdr:rowOff>
    </xdr:from>
    <xdr:to xmlns:xdr="http://schemas.openxmlformats.org/drawingml/2006/spreadsheetDrawing">
      <xdr:col>10</xdr:col>
      <xdr:colOff>165100</xdr:colOff>
      <xdr:row>56</xdr:row>
      <xdr:rowOff>149225</xdr:rowOff>
    </xdr:to>
    <xdr:sp macro="" textlink="">
      <xdr:nvSpPr>
        <xdr:cNvPr id="145" name="楕円 144"/>
        <xdr:cNvSpPr/>
      </xdr:nvSpPr>
      <xdr:spPr>
        <a:xfrm>
          <a:off x="19685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140335</xdr:rowOff>
    </xdr:from>
    <xdr:ext cx="591185" cy="259080"/>
    <xdr:sp macro="" textlink="">
      <xdr:nvSpPr>
        <xdr:cNvPr id="146" name="テキスト ボックス 145"/>
        <xdr:cNvSpPr txBox="1"/>
      </xdr:nvSpPr>
      <xdr:spPr>
        <a:xfrm>
          <a:off x="1719580" y="97415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41910</xdr:rowOff>
    </xdr:from>
    <xdr:to xmlns:xdr="http://schemas.openxmlformats.org/drawingml/2006/spreadsheetDrawing">
      <xdr:col>6</xdr:col>
      <xdr:colOff>38100</xdr:colOff>
      <xdr:row>58</xdr:row>
      <xdr:rowOff>143510</xdr:rowOff>
    </xdr:to>
    <xdr:sp macro="" textlink="">
      <xdr:nvSpPr>
        <xdr:cNvPr id="147" name="楕円 146"/>
        <xdr:cNvSpPr/>
      </xdr:nvSpPr>
      <xdr:spPr>
        <a:xfrm>
          <a:off x="1079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134620</xdr:rowOff>
    </xdr:from>
    <xdr:ext cx="527050" cy="251460"/>
    <xdr:sp macro="" textlink="">
      <xdr:nvSpPr>
        <xdr:cNvPr id="148" name="テキスト ボックス 147"/>
        <xdr:cNvSpPr txBox="1"/>
      </xdr:nvSpPr>
      <xdr:spPr>
        <a:xfrm>
          <a:off x="862965" y="10078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7" name="テキスト ボックス 156"/>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1460"/>
    <xdr:sp macro="" textlink="">
      <xdr:nvSpPr>
        <xdr:cNvPr id="159" name="テキスト ボックス 158"/>
        <xdr:cNvSpPr txBox="1"/>
      </xdr:nvSpPr>
      <xdr:spPr>
        <a:xfrm>
          <a:off x="230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010" cy="259080"/>
    <xdr:sp macro="" textlink="">
      <xdr:nvSpPr>
        <xdr:cNvPr id="161" name="テキスト ボックス 160"/>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010" cy="259080"/>
    <xdr:sp macro="" textlink="">
      <xdr:nvSpPr>
        <xdr:cNvPr id="163" name="テキスト ボックス 162"/>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8010" cy="251460"/>
    <xdr:sp macro="" textlink="">
      <xdr:nvSpPr>
        <xdr:cNvPr id="165" name="テキスト ボックス 164"/>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010" cy="259080"/>
    <xdr:sp macro="" textlink="">
      <xdr:nvSpPr>
        <xdr:cNvPr id="167" name="テキスト ボックス 166"/>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010" cy="259080"/>
    <xdr:sp macro="" textlink="">
      <xdr:nvSpPr>
        <xdr:cNvPr id="169" name="テキスト ボックス 168"/>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71" name="テキスト ボックス 170"/>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10160</xdr:rowOff>
    </xdr:from>
    <xdr:to xmlns:xdr="http://schemas.openxmlformats.org/drawingml/2006/spreadsheetDrawing">
      <xdr:col>24</xdr:col>
      <xdr:colOff>62865</xdr:colOff>
      <xdr:row>78</xdr:row>
      <xdr:rowOff>73660</xdr:rowOff>
    </xdr:to>
    <xdr:cxnSp macro="">
      <xdr:nvCxnSpPr>
        <xdr:cNvPr id="173" name="直線コネクタ 172"/>
        <xdr:cNvCxnSpPr/>
      </xdr:nvCxnSpPr>
      <xdr:spPr>
        <a:xfrm flipV="1">
          <a:off x="4633595" y="121831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77470</xdr:rowOff>
    </xdr:from>
    <xdr:ext cx="598805" cy="251460"/>
    <xdr:sp macro="" textlink="">
      <xdr:nvSpPr>
        <xdr:cNvPr id="174" name="民生費最小値テキスト"/>
        <xdr:cNvSpPr txBox="1"/>
      </xdr:nvSpPr>
      <xdr:spPr>
        <a:xfrm>
          <a:off x="4686300" y="134505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73660</xdr:rowOff>
    </xdr:from>
    <xdr:to xmlns:xdr="http://schemas.openxmlformats.org/drawingml/2006/spreadsheetDrawing">
      <xdr:col>24</xdr:col>
      <xdr:colOff>152400</xdr:colOff>
      <xdr:row>78</xdr:row>
      <xdr:rowOff>73660</xdr:rowOff>
    </xdr:to>
    <xdr:cxnSp macro="">
      <xdr:nvCxnSpPr>
        <xdr:cNvPr id="175" name="直線コネクタ 174"/>
        <xdr:cNvCxnSpPr/>
      </xdr:nvCxnSpPr>
      <xdr:spPr>
        <a:xfrm>
          <a:off x="4546600" y="1344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128270</xdr:rowOff>
    </xdr:from>
    <xdr:ext cx="598805" cy="259080"/>
    <xdr:sp macro="" textlink="">
      <xdr:nvSpPr>
        <xdr:cNvPr id="176" name="民生費最大値テキスト"/>
        <xdr:cNvSpPr txBox="1"/>
      </xdr:nvSpPr>
      <xdr:spPr>
        <a:xfrm>
          <a:off x="4686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284,519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10160</xdr:rowOff>
    </xdr:from>
    <xdr:to xmlns:xdr="http://schemas.openxmlformats.org/drawingml/2006/spreadsheetDrawing">
      <xdr:col>24</xdr:col>
      <xdr:colOff>152400</xdr:colOff>
      <xdr:row>71</xdr:row>
      <xdr:rowOff>10160</xdr:rowOff>
    </xdr:to>
    <xdr:cxnSp macro="">
      <xdr:nvCxnSpPr>
        <xdr:cNvPr id="177" name="直線コネクタ 176"/>
        <xdr:cNvCxnSpPr/>
      </xdr:nvCxnSpPr>
      <xdr:spPr>
        <a:xfrm>
          <a:off x="4546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9525</xdr:rowOff>
    </xdr:from>
    <xdr:to xmlns:xdr="http://schemas.openxmlformats.org/drawingml/2006/spreadsheetDrawing">
      <xdr:col>24</xdr:col>
      <xdr:colOff>63500</xdr:colOff>
      <xdr:row>75</xdr:row>
      <xdr:rowOff>114300</xdr:rowOff>
    </xdr:to>
    <xdr:cxnSp macro="">
      <xdr:nvCxnSpPr>
        <xdr:cNvPr id="178" name="直線コネクタ 177"/>
        <xdr:cNvCxnSpPr/>
      </xdr:nvCxnSpPr>
      <xdr:spPr>
        <a:xfrm flipV="1">
          <a:off x="3797300" y="1286827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10795</xdr:rowOff>
    </xdr:from>
    <xdr:ext cx="598805" cy="258445"/>
    <xdr:sp macro="" textlink="">
      <xdr:nvSpPr>
        <xdr:cNvPr id="179" name="民生費平均値テキスト"/>
        <xdr:cNvSpPr txBox="1"/>
      </xdr:nvSpPr>
      <xdr:spPr>
        <a:xfrm>
          <a:off x="4686300" y="130409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32385</xdr:rowOff>
    </xdr:from>
    <xdr:to xmlns:xdr="http://schemas.openxmlformats.org/drawingml/2006/spreadsheetDrawing">
      <xdr:col>24</xdr:col>
      <xdr:colOff>114300</xdr:colOff>
      <xdr:row>76</xdr:row>
      <xdr:rowOff>133985</xdr:rowOff>
    </xdr:to>
    <xdr:sp macro="" textlink="">
      <xdr:nvSpPr>
        <xdr:cNvPr id="180" name="フローチャート: 判断 179"/>
        <xdr:cNvSpPr/>
      </xdr:nvSpPr>
      <xdr:spPr>
        <a:xfrm>
          <a:off x="45847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53340</xdr:rowOff>
    </xdr:from>
    <xdr:to xmlns:xdr="http://schemas.openxmlformats.org/drawingml/2006/spreadsheetDrawing">
      <xdr:col>19</xdr:col>
      <xdr:colOff>177800</xdr:colOff>
      <xdr:row>75</xdr:row>
      <xdr:rowOff>114300</xdr:rowOff>
    </xdr:to>
    <xdr:cxnSp macro="">
      <xdr:nvCxnSpPr>
        <xdr:cNvPr id="181" name="直線コネクタ 180"/>
        <xdr:cNvCxnSpPr/>
      </xdr:nvCxnSpPr>
      <xdr:spPr>
        <a:xfrm>
          <a:off x="2908300" y="12569190"/>
          <a:ext cx="8890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104775</xdr:rowOff>
    </xdr:from>
    <xdr:to xmlns:xdr="http://schemas.openxmlformats.org/drawingml/2006/spreadsheetDrawing">
      <xdr:col>20</xdr:col>
      <xdr:colOff>38100</xdr:colOff>
      <xdr:row>77</xdr:row>
      <xdr:rowOff>34925</xdr:rowOff>
    </xdr:to>
    <xdr:sp macro="" textlink="">
      <xdr:nvSpPr>
        <xdr:cNvPr id="182" name="フローチャート: 判断 181"/>
        <xdr:cNvSpPr/>
      </xdr:nvSpPr>
      <xdr:spPr>
        <a:xfrm>
          <a:off x="3746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26035</xdr:rowOff>
    </xdr:from>
    <xdr:ext cx="591185" cy="259080"/>
    <xdr:sp macro="" textlink="">
      <xdr:nvSpPr>
        <xdr:cNvPr id="183" name="テキスト ボックス 182"/>
        <xdr:cNvSpPr txBox="1"/>
      </xdr:nvSpPr>
      <xdr:spPr>
        <a:xfrm>
          <a:off x="3497580" y="132276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53340</xdr:rowOff>
    </xdr:from>
    <xdr:to xmlns:xdr="http://schemas.openxmlformats.org/drawingml/2006/spreadsheetDrawing">
      <xdr:col>15</xdr:col>
      <xdr:colOff>50800</xdr:colOff>
      <xdr:row>76</xdr:row>
      <xdr:rowOff>30480</xdr:rowOff>
    </xdr:to>
    <xdr:cxnSp macro="">
      <xdr:nvCxnSpPr>
        <xdr:cNvPr id="184" name="直線コネクタ 183"/>
        <xdr:cNvCxnSpPr/>
      </xdr:nvCxnSpPr>
      <xdr:spPr>
        <a:xfrm flipV="1">
          <a:off x="2019300" y="12569190"/>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26670</xdr:rowOff>
    </xdr:from>
    <xdr:to xmlns:xdr="http://schemas.openxmlformats.org/drawingml/2006/spreadsheetDrawing">
      <xdr:col>15</xdr:col>
      <xdr:colOff>101600</xdr:colOff>
      <xdr:row>76</xdr:row>
      <xdr:rowOff>128270</xdr:rowOff>
    </xdr:to>
    <xdr:sp macro="" textlink="">
      <xdr:nvSpPr>
        <xdr:cNvPr id="185" name="フローチャート: 判断 184"/>
        <xdr:cNvSpPr/>
      </xdr:nvSpPr>
      <xdr:spPr>
        <a:xfrm>
          <a:off x="2857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119380</xdr:rowOff>
    </xdr:from>
    <xdr:ext cx="591185" cy="259080"/>
    <xdr:sp macro="" textlink="">
      <xdr:nvSpPr>
        <xdr:cNvPr id="186" name="テキスト ボックス 185"/>
        <xdr:cNvSpPr txBox="1"/>
      </xdr:nvSpPr>
      <xdr:spPr>
        <a:xfrm>
          <a:off x="2608580" y="131495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30480</xdr:rowOff>
    </xdr:from>
    <xdr:to xmlns:xdr="http://schemas.openxmlformats.org/drawingml/2006/spreadsheetDrawing">
      <xdr:col>10</xdr:col>
      <xdr:colOff>114300</xdr:colOff>
      <xdr:row>76</xdr:row>
      <xdr:rowOff>166370</xdr:rowOff>
    </xdr:to>
    <xdr:cxnSp macro="">
      <xdr:nvCxnSpPr>
        <xdr:cNvPr id="187" name="直線コネクタ 186"/>
        <xdr:cNvCxnSpPr/>
      </xdr:nvCxnSpPr>
      <xdr:spPr>
        <a:xfrm flipV="1">
          <a:off x="1130300" y="1306068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83820</xdr:rowOff>
    </xdr:from>
    <xdr:to xmlns:xdr="http://schemas.openxmlformats.org/drawingml/2006/spreadsheetDrawing">
      <xdr:col>10</xdr:col>
      <xdr:colOff>165100</xdr:colOff>
      <xdr:row>78</xdr:row>
      <xdr:rowOff>13970</xdr:rowOff>
    </xdr:to>
    <xdr:sp macro="" textlink="">
      <xdr:nvSpPr>
        <xdr:cNvPr id="188" name="フローチャート: 判断 187"/>
        <xdr:cNvSpPr/>
      </xdr:nvSpPr>
      <xdr:spPr>
        <a:xfrm>
          <a:off x="1968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6350</xdr:rowOff>
    </xdr:from>
    <xdr:ext cx="591185" cy="251460"/>
    <xdr:sp macro="" textlink="">
      <xdr:nvSpPr>
        <xdr:cNvPr id="189" name="テキスト ボックス 188"/>
        <xdr:cNvSpPr txBox="1"/>
      </xdr:nvSpPr>
      <xdr:spPr>
        <a:xfrm>
          <a:off x="1719580" y="133794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109220</xdr:rowOff>
    </xdr:from>
    <xdr:to xmlns:xdr="http://schemas.openxmlformats.org/drawingml/2006/spreadsheetDrawing">
      <xdr:col>6</xdr:col>
      <xdr:colOff>38100</xdr:colOff>
      <xdr:row>78</xdr:row>
      <xdr:rowOff>39370</xdr:rowOff>
    </xdr:to>
    <xdr:sp macro="" textlink="">
      <xdr:nvSpPr>
        <xdr:cNvPr id="190" name="フローチャート: 判断 189"/>
        <xdr:cNvSpPr/>
      </xdr:nvSpPr>
      <xdr:spPr>
        <a:xfrm>
          <a:off x="1079500" y="1331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30480</xdr:rowOff>
    </xdr:from>
    <xdr:ext cx="591185" cy="251460"/>
    <xdr:sp macro="" textlink="">
      <xdr:nvSpPr>
        <xdr:cNvPr id="191" name="テキスト ボックス 190"/>
        <xdr:cNvSpPr txBox="1"/>
      </xdr:nvSpPr>
      <xdr:spPr>
        <a:xfrm>
          <a:off x="830580" y="134035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130175</xdr:rowOff>
    </xdr:from>
    <xdr:to xmlns:xdr="http://schemas.openxmlformats.org/drawingml/2006/spreadsheetDrawing">
      <xdr:col>24</xdr:col>
      <xdr:colOff>114300</xdr:colOff>
      <xdr:row>75</xdr:row>
      <xdr:rowOff>60325</xdr:rowOff>
    </xdr:to>
    <xdr:sp macro="" textlink="">
      <xdr:nvSpPr>
        <xdr:cNvPr id="197" name="楕円 196"/>
        <xdr:cNvSpPr/>
      </xdr:nvSpPr>
      <xdr:spPr>
        <a:xfrm>
          <a:off x="4584700" y="128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153035</xdr:rowOff>
    </xdr:from>
    <xdr:ext cx="598805" cy="259080"/>
    <xdr:sp macro="" textlink="">
      <xdr:nvSpPr>
        <xdr:cNvPr id="198" name="民生費該当値テキスト"/>
        <xdr:cNvSpPr txBox="1"/>
      </xdr:nvSpPr>
      <xdr:spPr>
        <a:xfrm>
          <a:off x="4686300" y="126688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63500</xdr:rowOff>
    </xdr:from>
    <xdr:to xmlns:xdr="http://schemas.openxmlformats.org/drawingml/2006/spreadsheetDrawing">
      <xdr:col>20</xdr:col>
      <xdr:colOff>38100</xdr:colOff>
      <xdr:row>75</xdr:row>
      <xdr:rowOff>165100</xdr:rowOff>
    </xdr:to>
    <xdr:sp macro="" textlink="">
      <xdr:nvSpPr>
        <xdr:cNvPr id="199" name="楕円 198"/>
        <xdr:cNvSpPr/>
      </xdr:nvSpPr>
      <xdr:spPr>
        <a:xfrm>
          <a:off x="37465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10160</xdr:rowOff>
    </xdr:from>
    <xdr:ext cx="591185" cy="259080"/>
    <xdr:sp macro="" textlink="">
      <xdr:nvSpPr>
        <xdr:cNvPr id="200" name="テキスト ボックス 199"/>
        <xdr:cNvSpPr txBox="1"/>
      </xdr:nvSpPr>
      <xdr:spPr>
        <a:xfrm>
          <a:off x="3497580" y="126974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2540</xdr:rowOff>
    </xdr:from>
    <xdr:to xmlns:xdr="http://schemas.openxmlformats.org/drawingml/2006/spreadsheetDrawing">
      <xdr:col>15</xdr:col>
      <xdr:colOff>101600</xdr:colOff>
      <xdr:row>73</xdr:row>
      <xdr:rowOff>104140</xdr:rowOff>
    </xdr:to>
    <xdr:sp macro="" textlink="">
      <xdr:nvSpPr>
        <xdr:cNvPr id="201" name="楕円 200"/>
        <xdr:cNvSpPr/>
      </xdr:nvSpPr>
      <xdr:spPr>
        <a:xfrm>
          <a:off x="2857500" y="12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120650</xdr:rowOff>
    </xdr:from>
    <xdr:ext cx="591185" cy="251460"/>
    <xdr:sp macro="" textlink="">
      <xdr:nvSpPr>
        <xdr:cNvPr id="202" name="テキスト ボックス 201"/>
        <xdr:cNvSpPr txBox="1"/>
      </xdr:nvSpPr>
      <xdr:spPr>
        <a:xfrm>
          <a:off x="2608580" y="122936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151130</xdr:rowOff>
    </xdr:from>
    <xdr:to xmlns:xdr="http://schemas.openxmlformats.org/drawingml/2006/spreadsheetDrawing">
      <xdr:col>10</xdr:col>
      <xdr:colOff>165100</xdr:colOff>
      <xdr:row>76</xdr:row>
      <xdr:rowOff>81280</xdr:rowOff>
    </xdr:to>
    <xdr:sp macro="" textlink="">
      <xdr:nvSpPr>
        <xdr:cNvPr id="203" name="楕円 202"/>
        <xdr:cNvSpPr/>
      </xdr:nvSpPr>
      <xdr:spPr>
        <a:xfrm>
          <a:off x="1968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97790</xdr:rowOff>
    </xdr:from>
    <xdr:ext cx="591185" cy="251460"/>
    <xdr:sp macro="" textlink="">
      <xdr:nvSpPr>
        <xdr:cNvPr id="204" name="テキスト ボックス 203"/>
        <xdr:cNvSpPr txBox="1"/>
      </xdr:nvSpPr>
      <xdr:spPr>
        <a:xfrm>
          <a:off x="1719580" y="127850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115570</xdr:rowOff>
    </xdr:from>
    <xdr:to xmlns:xdr="http://schemas.openxmlformats.org/drawingml/2006/spreadsheetDrawing">
      <xdr:col>6</xdr:col>
      <xdr:colOff>38100</xdr:colOff>
      <xdr:row>77</xdr:row>
      <xdr:rowOff>45720</xdr:rowOff>
    </xdr:to>
    <xdr:sp macro="" textlink="">
      <xdr:nvSpPr>
        <xdr:cNvPr id="205" name="楕円 204"/>
        <xdr:cNvSpPr/>
      </xdr:nvSpPr>
      <xdr:spPr>
        <a:xfrm>
          <a:off x="10795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62230</xdr:rowOff>
    </xdr:from>
    <xdr:ext cx="591185" cy="259080"/>
    <xdr:sp macro="" textlink="">
      <xdr:nvSpPr>
        <xdr:cNvPr id="206" name="テキスト ボックス 205"/>
        <xdr:cNvSpPr txBox="1"/>
      </xdr:nvSpPr>
      <xdr:spPr>
        <a:xfrm>
          <a:off x="830580" y="129209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5" name="テキスト ボックス 214"/>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7" name="テキスト ボックス 216"/>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1460"/>
    <xdr:sp macro="" textlink="">
      <xdr:nvSpPr>
        <xdr:cNvPr id="219" name="テキスト ボックス 218"/>
        <xdr:cNvSpPr txBox="1"/>
      </xdr:nvSpPr>
      <xdr:spPr>
        <a:xfrm>
          <a:off x="230505" y="16799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1460"/>
    <xdr:sp macro="" textlink="">
      <xdr:nvSpPr>
        <xdr:cNvPr id="221" name="テキスト ボックス 220"/>
        <xdr:cNvSpPr txBox="1"/>
      </xdr:nvSpPr>
      <xdr:spPr>
        <a:xfrm>
          <a:off x="230505" y="16342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1460"/>
    <xdr:sp macro="" textlink="">
      <xdr:nvSpPr>
        <xdr:cNvPr id="223" name="テキスト ボックス 222"/>
        <xdr:cNvSpPr txBox="1"/>
      </xdr:nvSpPr>
      <xdr:spPr>
        <a:xfrm>
          <a:off x="230505" y="15885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4" name="直線コネクタ 223"/>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8010" cy="251460"/>
    <xdr:sp macro="" textlink="">
      <xdr:nvSpPr>
        <xdr:cNvPr id="225" name="テキスト ボックス 224"/>
        <xdr:cNvSpPr txBox="1"/>
      </xdr:nvSpPr>
      <xdr:spPr>
        <a:xfrm>
          <a:off x="166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7" name="テキスト ボックス 226"/>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122555</xdr:rowOff>
    </xdr:from>
    <xdr:to xmlns:xdr="http://schemas.openxmlformats.org/drawingml/2006/spreadsheetDrawing">
      <xdr:col>24</xdr:col>
      <xdr:colOff>62865</xdr:colOff>
      <xdr:row>99</xdr:row>
      <xdr:rowOff>54610</xdr:rowOff>
    </xdr:to>
    <xdr:cxnSp macro="">
      <xdr:nvCxnSpPr>
        <xdr:cNvPr id="229" name="直線コネクタ 228"/>
        <xdr:cNvCxnSpPr/>
      </xdr:nvCxnSpPr>
      <xdr:spPr>
        <a:xfrm flipV="1">
          <a:off x="4633595" y="15724505"/>
          <a:ext cx="127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58420</xdr:rowOff>
    </xdr:from>
    <xdr:ext cx="534670" cy="259080"/>
    <xdr:sp macro="" textlink="">
      <xdr:nvSpPr>
        <xdr:cNvPr id="230" name="衛生費最小値テキスト"/>
        <xdr:cNvSpPr txBox="1"/>
      </xdr:nvSpPr>
      <xdr:spPr>
        <a:xfrm>
          <a:off x="4686300" y="1703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54610</xdr:rowOff>
    </xdr:from>
    <xdr:to xmlns:xdr="http://schemas.openxmlformats.org/drawingml/2006/spreadsheetDrawing">
      <xdr:col>24</xdr:col>
      <xdr:colOff>152400</xdr:colOff>
      <xdr:row>99</xdr:row>
      <xdr:rowOff>54610</xdr:rowOff>
    </xdr:to>
    <xdr:cxnSp macro="">
      <xdr:nvCxnSpPr>
        <xdr:cNvPr id="231" name="直線コネクタ 230"/>
        <xdr:cNvCxnSpPr/>
      </xdr:nvCxnSpPr>
      <xdr:spPr>
        <a:xfrm>
          <a:off x="4546600" y="1702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69215</xdr:rowOff>
    </xdr:from>
    <xdr:ext cx="598805" cy="259080"/>
    <xdr:sp macro="" textlink="">
      <xdr:nvSpPr>
        <xdr:cNvPr id="232" name="衛生費最大値テキスト"/>
        <xdr:cNvSpPr txBox="1"/>
      </xdr:nvSpPr>
      <xdr:spPr>
        <a:xfrm>
          <a:off x="4686300" y="15499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109,876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122555</xdr:rowOff>
    </xdr:from>
    <xdr:to xmlns:xdr="http://schemas.openxmlformats.org/drawingml/2006/spreadsheetDrawing">
      <xdr:col>24</xdr:col>
      <xdr:colOff>152400</xdr:colOff>
      <xdr:row>91</xdr:row>
      <xdr:rowOff>122555</xdr:rowOff>
    </xdr:to>
    <xdr:cxnSp macro="">
      <xdr:nvCxnSpPr>
        <xdr:cNvPr id="233" name="直線コネクタ 232"/>
        <xdr:cNvCxnSpPr/>
      </xdr:nvCxnSpPr>
      <xdr:spPr>
        <a:xfrm>
          <a:off x="4546600" y="1572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123190</xdr:rowOff>
    </xdr:from>
    <xdr:to xmlns:xdr="http://schemas.openxmlformats.org/drawingml/2006/spreadsheetDrawing">
      <xdr:col>24</xdr:col>
      <xdr:colOff>63500</xdr:colOff>
      <xdr:row>96</xdr:row>
      <xdr:rowOff>166370</xdr:rowOff>
    </xdr:to>
    <xdr:cxnSp macro="">
      <xdr:nvCxnSpPr>
        <xdr:cNvPr id="234" name="直線コネクタ 233"/>
        <xdr:cNvCxnSpPr/>
      </xdr:nvCxnSpPr>
      <xdr:spPr>
        <a:xfrm>
          <a:off x="3797300" y="1658239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79375</xdr:rowOff>
    </xdr:from>
    <xdr:ext cx="534670" cy="258445"/>
    <xdr:sp macro="" textlink="">
      <xdr:nvSpPr>
        <xdr:cNvPr id="235" name="衛生費平均値テキスト"/>
        <xdr:cNvSpPr txBox="1"/>
      </xdr:nvSpPr>
      <xdr:spPr>
        <a:xfrm>
          <a:off x="4686300" y="16710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100965</xdr:rowOff>
    </xdr:from>
    <xdr:to xmlns:xdr="http://schemas.openxmlformats.org/drawingml/2006/spreadsheetDrawing">
      <xdr:col>24</xdr:col>
      <xdr:colOff>114300</xdr:colOff>
      <xdr:row>98</xdr:row>
      <xdr:rowOff>31115</xdr:rowOff>
    </xdr:to>
    <xdr:sp macro="" textlink="">
      <xdr:nvSpPr>
        <xdr:cNvPr id="236" name="フローチャート: 判断 235"/>
        <xdr:cNvSpPr/>
      </xdr:nvSpPr>
      <xdr:spPr>
        <a:xfrm>
          <a:off x="4584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123190</xdr:rowOff>
    </xdr:from>
    <xdr:to xmlns:xdr="http://schemas.openxmlformats.org/drawingml/2006/spreadsheetDrawing">
      <xdr:col>19</xdr:col>
      <xdr:colOff>177800</xdr:colOff>
      <xdr:row>96</xdr:row>
      <xdr:rowOff>165100</xdr:rowOff>
    </xdr:to>
    <xdr:cxnSp macro="">
      <xdr:nvCxnSpPr>
        <xdr:cNvPr id="237" name="直線コネクタ 236"/>
        <xdr:cNvCxnSpPr/>
      </xdr:nvCxnSpPr>
      <xdr:spPr>
        <a:xfrm flipV="1">
          <a:off x="2908300" y="165823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60325</xdr:rowOff>
    </xdr:from>
    <xdr:to xmlns:xdr="http://schemas.openxmlformats.org/drawingml/2006/spreadsheetDrawing">
      <xdr:col>20</xdr:col>
      <xdr:colOff>38100</xdr:colOff>
      <xdr:row>97</xdr:row>
      <xdr:rowOff>161925</xdr:rowOff>
    </xdr:to>
    <xdr:sp macro="" textlink="">
      <xdr:nvSpPr>
        <xdr:cNvPr id="238" name="フローチャート: 判断 237"/>
        <xdr:cNvSpPr/>
      </xdr:nvSpPr>
      <xdr:spPr>
        <a:xfrm>
          <a:off x="3746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153035</xdr:rowOff>
    </xdr:from>
    <xdr:ext cx="527050" cy="259080"/>
    <xdr:sp macro="" textlink="">
      <xdr:nvSpPr>
        <xdr:cNvPr id="239" name="テキスト ボックス 238"/>
        <xdr:cNvSpPr txBox="1"/>
      </xdr:nvSpPr>
      <xdr:spPr>
        <a:xfrm>
          <a:off x="3529965" y="167836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152400</xdr:rowOff>
    </xdr:from>
    <xdr:to xmlns:xdr="http://schemas.openxmlformats.org/drawingml/2006/spreadsheetDrawing">
      <xdr:col>15</xdr:col>
      <xdr:colOff>50800</xdr:colOff>
      <xdr:row>96</xdr:row>
      <xdr:rowOff>165100</xdr:rowOff>
    </xdr:to>
    <xdr:cxnSp macro="">
      <xdr:nvCxnSpPr>
        <xdr:cNvPr id="240" name="直線コネクタ 239"/>
        <xdr:cNvCxnSpPr/>
      </xdr:nvCxnSpPr>
      <xdr:spPr>
        <a:xfrm>
          <a:off x="2019300" y="1644015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71755</xdr:rowOff>
    </xdr:from>
    <xdr:to xmlns:xdr="http://schemas.openxmlformats.org/drawingml/2006/spreadsheetDrawing">
      <xdr:col>15</xdr:col>
      <xdr:colOff>101600</xdr:colOff>
      <xdr:row>98</xdr:row>
      <xdr:rowOff>1905</xdr:rowOff>
    </xdr:to>
    <xdr:sp macro="" textlink="">
      <xdr:nvSpPr>
        <xdr:cNvPr id="241" name="フローチャート: 判断 240"/>
        <xdr:cNvSpPr/>
      </xdr:nvSpPr>
      <xdr:spPr>
        <a:xfrm>
          <a:off x="2857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164465</xdr:rowOff>
    </xdr:from>
    <xdr:ext cx="527050" cy="259080"/>
    <xdr:sp macro="" textlink="">
      <xdr:nvSpPr>
        <xdr:cNvPr id="242" name="テキスト ボックス 241"/>
        <xdr:cNvSpPr txBox="1"/>
      </xdr:nvSpPr>
      <xdr:spPr>
        <a:xfrm>
          <a:off x="2640965" y="16795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90</xdr:row>
      <xdr:rowOff>6350</xdr:rowOff>
    </xdr:from>
    <xdr:to xmlns:xdr="http://schemas.openxmlformats.org/drawingml/2006/spreadsheetDrawing">
      <xdr:col>10</xdr:col>
      <xdr:colOff>114300</xdr:colOff>
      <xdr:row>95</xdr:row>
      <xdr:rowOff>152400</xdr:rowOff>
    </xdr:to>
    <xdr:cxnSp macro="">
      <xdr:nvCxnSpPr>
        <xdr:cNvPr id="243" name="直線コネクタ 242"/>
        <xdr:cNvCxnSpPr/>
      </xdr:nvCxnSpPr>
      <xdr:spPr>
        <a:xfrm>
          <a:off x="1130300" y="15436850"/>
          <a:ext cx="889000" cy="1003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148590</xdr:rowOff>
    </xdr:from>
    <xdr:to xmlns:xdr="http://schemas.openxmlformats.org/drawingml/2006/spreadsheetDrawing">
      <xdr:col>10</xdr:col>
      <xdr:colOff>165100</xdr:colOff>
      <xdr:row>98</xdr:row>
      <xdr:rowOff>78740</xdr:rowOff>
    </xdr:to>
    <xdr:sp macro="" textlink="">
      <xdr:nvSpPr>
        <xdr:cNvPr id="244" name="フローチャート: 判断 243"/>
        <xdr:cNvSpPr/>
      </xdr:nvSpPr>
      <xdr:spPr>
        <a:xfrm>
          <a:off x="1968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69850</xdr:rowOff>
    </xdr:from>
    <xdr:ext cx="527050" cy="259080"/>
    <xdr:sp macro="" textlink="">
      <xdr:nvSpPr>
        <xdr:cNvPr id="245" name="テキスト ボックス 244"/>
        <xdr:cNvSpPr txBox="1"/>
      </xdr:nvSpPr>
      <xdr:spPr>
        <a:xfrm>
          <a:off x="1751965" y="16871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151130</xdr:rowOff>
    </xdr:from>
    <xdr:to xmlns:xdr="http://schemas.openxmlformats.org/drawingml/2006/spreadsheetDrawing">
      <xdr:col>6</xdr:col>
      <xdr:colOff>38100</xdr:colOff>
      <xdr:row>98</xdr:row>
      <xdr:rowOff>81280</xdr:rowOff>
    </xdr:to>
    <xdr:sp macro="" textlink="">
      <xdr:nvSpPr>
        <xdr:cNvPr id="246" name="フローチャート: 判断 245"/>
        <xdr:cNvSpPr/>
      </xdr:nvSpPr>
      <xdr:spPr>
        <a:xfrm>
          <a:off x="1079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72390</xdr:rowOff>
    </xdr:from>
    <xdr:ext cx="527050" cy="259080"/>
    <xdr:sp macro="" textlink="">
      <xdr:nvSpPr>
        <xdr:cNvPr id="247" name="テキスト ボックス 246"/>
        <xdr:cNvSpPr txBox="1"/>
      </xdr:nvSpPr>
      <xdr:spPr>
        <a:xfrm>
          <a:off x="862965" y="16874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115570</xdr:rowOff>
    </xdr:from>
    <xdr:to xmlns:xdr="http://schemas.openxmlformats.org/drawingml/2006/spreadsheetDrawing">
      <xdr:col>24</xdr:col>
      <xdr:colOff>114300</xdr:colOff>
      <xdr:row>97</xdr:row>
      <xdr:rowOff>45720</xdr:rowOff>
    </xdr:to>
    <xdr:sp macro="" textlink="">
      <xdr:nvSpPr>
        <xdr:cNvPr id="253" name="楕円 252"/>
        <xdr:cNvSpPr/>
      </xdr:nvSpPr>
      <xdr:spPr>
        <a:xfrm>
          <a:off x="4584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138430</xdr:rowOff>
    </xdr:from>
    <xdr:ext cx="534670" cy="259080"/>
    <xdr:sp macro="" textlink="">
      <xdr:nvSpPr>
        <xdr:cNvPr id="254" name="衛生費該当値テキスト"/>
        <xdr:cNvSpPr txBox="1"/>
      </xdr:nvSpPr>
      <xdr:spPr>
        <a:xfrm>
          <a:off x="4686300" y="16426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72390</xdr:rowOff>
    </xdr:from>
    <xdr:to xmlns:xdr="http://schemas.openxmlformats.org/drawingml/2006/spreadsheetDrawing">
      <xdr:col>20</xdr:col>
      <xdr:colOff>38100</xdr:colOff>
      <xdr:row>97</xdr:row>
      <xdr:rowOff>2540</xdr:rowOff>
    </xdr:to>
    <xdr:sp macro="" textlink="">
      <xdr:nvSpPr>
        <xdr:cNvPr id="255" name="楕円 254"/>
        <xdr:cNvSpPr/>
      </xdr:nvSpPr>
      <xdr:spPr>
        <a:xfrm>
          <a:off x="37465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19050</xdr:rowOff>
    </xdr:from>
    <xdr:ext cx="527050" cy="251460"/>
    <xdr:sp macro="" textlink="">
      <xdr:nvSpPr>
        <xdr:cNvPr id="256" name="テキスト ボックス 255"/>
        <xdr:cNvSpPr txBox="1"/>
      </xdr:nvSpPr>
      <xdr:spPr>
        <a:xfrm>
          <a:off x="3529965" y="16306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114300</xdr:rowOff>
    </xdr:from>
    <xdr:to xmlns:xdr="http://schemas.openxmlformats.org/drawingml/2006/spreadsheetDrawing">
      <xdr:col>15</xdr:col>
      <xdr:colOff>101600</xdr:colOff>
      <xdr:row>97</xdr:row>
      <xdr:rowOff>44450</xdr:rowOff>
    </xdr:to>
    <xdr:sp macro="" textlink="">
      <xdr:nvSpPr>
        <xdr:cNvPr id="257" name="楕円 256"/>
        <xdr:cNvSpPr/>
      </xdr:nvSpPr>
      <xdr:spPr>
        <a:xfrm>
          <a:off x="2857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60960</xdr:rowOff>
    </xdr:from>
    <xdr:ext cx="527050" cy="259080"/>
    <xdr:sp macro="" textlink="">
      <xdr:nvSpPr>
        <xdr:cNvPr id="258" name="テキスト ボックス 257"/>
        <xdr:cNvSpPr txBox="1"/>
      </xdr:nvSpPr>
      <xdr:spPr>
        <a:xfrm>
          <a:off x="2640965" y="163487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101600</xdr:rowOff>
    </xdr:from>
    <xdr:to xmlns:xdr="http://schemas.openxmlformats.org/drawingml/2006/spreadsheetDrawing">
      <xdr:col>10</xdr:col>
      <xdr:colOff>165100</xdr:colOff>
      <xdr:row>96</xdr:row>
      <xdr:rowOff>31750</xdr:rowOff>
    </xdr:to>
    <xdr:sp macro="" textlink="">
      <xdr:nvSpPr>
        <xdr:cNvPr id="259" name="楕円 258"/>
        <xdr:cNvSpPr/>
      </xdr:nvSpPr>
      <xdr:spPr>
        <a:xfrm>
          <a:off x="1968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48260</xdr:rowOff>
    </xdr:from>
    <xdr:ext cx="527050" cy="259080"/>
    <xdr:sp macro="" textlink="">
      <xdr:nvSpPr>
        <xdr:cNvPr id="260" name="テキスト ボックス 259"/>
        <xdr:cNvSpPr txBox="1"/>
      </xdr:nvSpPr>
      <xdr:spPr>
        <a:xfrm>
          <a:off x="1751965" y="16164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89</xdr:row>
      <xdr:rowOff>127000</xdr:rowOff>
    </xdr:from>
    <xdr:to xmlns:xdr="http://schemas.openxmlformats.org/drawingml/2006/spreadsheetDrawing">
      <xdr:col>6</xdr:col>
      <xdr:colOff>38100</xdr:colOff>
      <xdr:row>90</xdr:row>
      <xdr:rowOff>57150</xdr:rowOff>
    </xdr:to>
    <xdr:sp macro="" textlink="">
      <xdr:nvSpPr>
        <xdr:cNvPr id="261" name="楕円 260"/>
        <xdr:cNvSpPr/>
      </xdr:nvSpPr>
      <xdr:spPr>
        <a:xfrm>
          <a:off x="1079500" y="153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88</xdr:row>
      <xdr:rowOff>73660</xdr:rowOff>
    </xdr:from>
    <xdr:ext cx="591185" cy="259080"/>
    <xdr:sp macro="" textlink="">
      <xdr:nvSpPr>
        <xdr:cNvPr id="262" name="テキスト ボックス 261"/>
        <xdr:cNvSpPr txBox="1"/>
      </xdr:nvSpPr>
      <xdr:spPr>
        <a:xfrm>
          <a:off x="830580" y="15161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1" name="テキスト ボックス 270"/>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74" name="テキスト ボックス 273"/>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9740" cy="259080"/>
    <xdr:sp macro="" textlink="">
      <xdr:nvSpPr>
        <xdr:cNvPr id="276" name="テキスト ボックス 275"/>
        <xdr:cNvSpPr txBox="1"/>
      </xdr:nvSpPr>
      <xdr:spPr>
        <a:xfrm>
          <a:off x="6136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9740" cy="251460"/>
    <xdr:sp macro="" textlink="">
      <xdr:nvSpPr>
        <xdr:cNvPr id="278" name="テキスト ボックス 277"/>
        <xdr:cNvSpPr txBox="1"/>
      </xdr:nvSpPr>
      <xdr:spPr>
        <a:xfrm>
          <a:off x="6136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9740" cy="259080"/>
    <xdr:sp macro="" textlink="">
      <xdr:nvSpPr>
        <xdr:cNvPr id="280" name="テキスト ボックス 279"/>
        <xdr:cNvSpPr txBox="1"/>
      </xdr:nvSpPr>
      <xdr:spPr>
        <a:xfrm>
          <a:off x="6136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9740" cy="259080"/>
    <xdr:sp macro="" textlink="">
      <xdr:nvSpPr>
        <xdr:cNvPr id="282" name="テキスト ボックス 281"/>
        <xdr:cNvSpPr txBox="1"/>
      </xdr:nvSpPr>
      <xdr:spPr>
        <a:xfrm>
          <a:off x="6136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1460"/>
    <xdr:sp macro="" textlink="">
      <xdr:nvSpPr>
        <xdr:cNvPr id="284" name="テキスト ボックス 283"/>
        <xdr:cNvSpPr txBox="1"/>
      </xdr:nvSpPr>
      <xdr:spPr>
        <a:xfrm>
          <a:off x="6072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139700</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283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7"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86360</xdr:rowOff>
    </xdr:from>
    <xdr:ext cx="469900" cy="251460"/>
    <xdr:sp macro="" textlink="">
      <xdr:nvSpPr>
        <xdr:cNvPr id="289" name="労働費最大値テキスト"/>
        <xdr:cNvSpPr txBox="1"/>
      </xdr:nvSpPr>
      <xdr:spPr>
        <a:xfrm>
          <a:off x="10528300" y="50584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139700</xdr:rowOff>
    </xdr:from>
    <xdr:to xmlns:xdr="http://schemas.openxmlformats.org/drawingml/2006/spreadsheetDrawing">
      <xdr:col>55</xdr:col>
      <xdr:colOff>88900</xdr:colOff>
      <xdr:row>30</xdr:row>
      <xdr:rowOff>139700</xdr:rowOff>
    </xdr:to>
    <xdr:cxnSp macro="">
      <xdr:nvCxnSpPr>
        <xdr:cNvPr id="290" name="直線コネクタ 289"/>
        <xdr:cNvCxnSpPr/>
      </xdr:nvCxnSpPr>
      <xdr:spPr>
        <a:xfrm>
          <a:off x="10388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70485</xdr:rowOff>
    </xdr:from>
    <xdr:to xmlns:xdr="http://schemas.openxmlformats.org/drawingml/2006/spreadsheetDrawing">
      <xdr:col>55</xdr:col>
      <xdr:colOff>0</xdr:colOff>
      <xdr:row>38</xdr:row>
      <xdr:rowOff>86995</xdr:rowOff>
    </xdr:to>
    <xdr:cxnSp macro="">
      <xdr:nvCxnSpPr>
        <xdr:cNvPr id="291" name="直線コネクタ 290"/>
        <xdr:cNvCxnSpPr/>
      </xdr:nvCxnSpPr>
      <xdr:spPr>
        <a:xfrm flipV="1">
          <a:off x="9639300" y="65855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52705</xdr:rowOff>
    </xdr:from>
    <xdr:ext cx="378460" cy="251460"/>
    <xdr:sp macro="" textlink="">
      <xdr:nvSpPr>
        <xdr:cNvPr id="292" name="労働費平均値テキスト"/>
        <xdr:cNvSpPr txBox="1"/>
      </xdr:nvSpPr>
      <xdr:spPr>
        <a:xfrm>
          <a:off x="10528300" y="6567805"/>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74930</xdr:rowOff>
    </xdr:from>
    <xdr:to xmlns:xdr="http://schemas.openxmlformats.org/drawingml/2006/spreadsheetDrawing">
      <xdr:col>55</xdr:col>
      <xdr:colOff>50800</xdr:colOff>
      <xdr:row>39</xdr:row>
      <xdr:rowOff>4445</xdr:rowOff>
    </xdr:to>
    <xdr:sp macro="" textlink="">
      <xdr:nvSpPr>
        <xdr:cNvPr id="293" name="フローチャート: 判断 292"/>
        <xdr:cNvSpPr/>
      </xdr:nvSpPr>
      <xdr:spPr>
        <a:xfrm>
          <a:off x="104267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66040</xdr:rowOff>
    </xdr:from>
    <xdr:to xmlns:xdr="http://schemas.openxmlformats.org/drawingml/2006/spreadsheetDrawing">
      <xdr:col>50</xdr:col>
      <xdr:colOff>114300</xdr:colOff>
      <xdr:row>38</xdr:row>
      <xdr:rowOff>86995</xdr:rowOff>
    </xdr:to>
    <xdr:cxnSp macro="">
      <xdr:nvCxnSpPr>
        <xdr:cNvPr id="294" name="直線コネクタ 293"/>
        <xdr:cNvCxnSpPr/>
      </xdr:nvCxnSpPr>
      <xdr:spPr>
        <a:xfrm>
          <a:off x="8750300" y="65811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90805</xdr:rowOff>
    </xdr:from>
    <xdr:to xmlns:xdr="http://schemas.openxmlformats.org/drawingml/2006/spreadsheetDrawing">
      <xdr:col>50</xdr:col>
      <xdr:colOff>165100</xdr:colOff>
      <xdr:row>39</xdr:row>
      <xdr:rowOff>20955</xdr:rowOff>
    </xdr:to>
    <xdr:sp macro="" textlink="">
      <xdr:nvSpPr>
        <xdr:cNvPr id="295" name="フローチャート: 判断 294"/>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12065</xdr:rowOff>
    </xdr:from>
    <xdr:ext cx="378460" cy="259080"/>
    <xdr:sp macro="" textlink="">
      <xdr:nvSpPr>
        <xdr:cNvPr id="296" name="テキスト ボックス 295"/>
        <xdr:cNvSpPr txBox="1"/>
      </xdr:nvSpPr>
      <xdr:spPr>
        <a:xfrm>
          <a:off x="9450070" y="6698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66040</xdr:rowOff>
    </xdr:from>
    <xdr:to xmlns:xdr="http://schemas.openxmlformats.org/drawingml/2006/spreadsheetDrawing">
      <xdr:col>45</xdr:col>
      <xdr:colOff>177800</xdr:colOff>
      <xdr:row>38</xdr:row>
      <xdr:rowOff>90805</xdr:rowOff>
    </xdr:to>
    <xdr:cxnSp macro="">
      <xdr:nvCxnSpPr>
        <xdr:cNvPr id="297" name="直線コネクタ 296"/>
        <xdr:cNvCxnSpPr/>
      </xdr:nvCxnSpPr>
      <xdr:spPr>
        <a:xfrm flipV="1">
          <a:off x="7861300" y="65811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90170</xdr:rowOff>
    </xdr:from>
    <xdr:to xmlns:xdr="http://schemas.openxmlformats.org/drawingml/2006/spreadsheetDrawing">
      <xdr:col>46</xdr:col>
      <xdr:colOff>38100</xdr:colOff>
      <xdr:row>39</xdr:row>
      <xdr:rowOff>20320</xdr:rowOff>
    </xdr:to>
    <xdr:sp macro="" textlink="">
      <xdr:nvSpPr>
        <xdr:cNvPr id="298" name="フローチャート: 判断 297"/>
        <xdr:cNvSpPr/>
      </xdr:nvSpPr>
      <xdr:spPr>
        <a:xfrm>
          <a:off x="8699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11430</xdr:rowOff>
    </xdr:from>
    <xdr:ext cx="378460" cy="259080"/>
    <xdr:sp macro="" textlink="">
      <xdr:nvSpPr>
        <xdr:cNvPr id="299" name="テキスト ボックス 298"/>
        <xdr:cNvSpPr txBox="1"/>
      </xdr:nvSpPr>
      <xdr:spPr>
        <a:xfrm>
          <a:off x="8561070" y="6697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69215</xdr:rowOff>
    </xdr:from>
    <xdr:to xmlns:xdr="http://schemas.openxmlformats.org/drawingml/2006/spreadsheetDrawing">
      <xdr:col>41</xdr:col>
      <xdr:colOff>50800</xdr:colOff>
      <xdr:row>38</xdr:row>
      <xdr:rowOff>90805</xdr:rowOff>
    </xdr:to>
    <xdr:cxnSp macro="">
      <xdr:nvCxnSpPr>
        <xdr:cNvPr id="300" name="直線コネクタ 299"/>
        <xdr:cNvCxnSpPr/>
      </xdr:nvCxnSpPr>
      <xdr:spPr>
        <a:xfrm>
          <a:off x="6972300" y="65843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31115</xdr:rowOff>
    </xdr:from>
    <xdr:to xmlns:xdr="http://schemas.openxmlformats.org/drawingml/2006/spreadsheetDrawing">
      <xdr:col>41</xdr:col>
      <xdr:colOff>101600</xdr:colOff>
      <xdr:row>38</xdr:row>
      <xdr:rowOff>132715</xdr:rowOff>
    </xdr:to>
    <xdr:sp macro="" textlink="">
      <xdr:nvSpPr>
        <xdr:cNvPr id="301" name="フローチャート: 判断 300"/>
        <xdr:cNvSpPr/>
      </xdr:nvSpPr>
      <xdr:spPr>
        <a:xfrm>
          <a:off x="7810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149225</xdr:rowOff>
    </xdr:from>
    <xdr:ext cx="378460" cy="259080"/>
    <xdr:sp macro="" textlink="">
      <xdr:nvSpPr>
        <xdr:cNvPr id="302" name="テキスト ボックス 301"/>
        <xdr:cNvSpPr txBox="1"/>
      </xdr:nvSpPr>
      <xdr:spPr>
        <a:xfrm>
          <a:off x="7672070" y="6321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13970</xdr:rowOff>
    </xdr:from>
    <xdr:to xmlns:xdr="http://schemas.openxmlformats.org/drawingml/2006/spreadsheetDrawing">
      <xdr:col>36</xdr:col>
      <xdr:colOff>165100</xdr:colOff>
      <xdr:row>38</xdr:row>
      <xdr:rowOff>115570</xdr:rowOff>
    </xdr:to>
    <xdr:sp macro="" textlink="">
      <xdr:nvSpPr>
        <xdr:cNvPr id="303" name="フローチャート: 判断 302"/>
        <xdr:cNvSpPr/>
      </xdr:nvSpPr>
      <xdr:spPr>
        <a:xfrm>
          <a:off x="6921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132080</xdr:rowOff>
    </xdr:from>
    <xdr:ext cx="378460" cy="251460"/>
    <xdr:sp macro="" textlink="">
      <xdr:nvSpPr>
        <xdr:cNvPr id="304" name="テキスト ボックス 303"/>
        <xdr:cNvSpPr txBox="1"/>
      </xdr:nvSpPr>
      <xdr:spPr>
        <a:xfrm>
          <a:off x="6783070" y="63042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19685</xdr:rowOff>
    </xdr:from>
    <xdr:to xmlns:xdr="http://schemas.openxmlformats.org/drawingml/2006/spreadsheetDrawing">
      <xdr:col>55</xdr:col>
      <xdr:colOff>50800</xdr:colOff>
      <xdr:row>38</xdr:row>
      <xdr:rowOff>121285</xdr:rowOff>
    </xdr:to>
    <xdr:sp macro="" textlink="">
      <xdr:nvSpPr>
        <xdr:cNvPr id="310" name="楕円 309"/>
        <xdr:cNvSpPr/>
      </xdr:nvSpPr>
      <xdr:spPr>
        <a:xfrm>
          <a:off x="10426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42545</xdr:rowOff>
    </xdr:from>
    <xdr:ext cx="378460" cy="251460"/>
    <xdr:sp macro="" textlink="">
      <xdr:nvSpPr>
        <xdr:cNvPr id="311" name="労働費該当値テキスト"/>
        <xdr:cNvSpPr txBox="1"/>
      </xdr:nvSpPr>
      <xdr:spPr>
        <a:xfrm>
          <a:off x="10528300" y="638619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36195</xdr:rowOff>
    </xdr:from>
    <xdr:to xmlns:xdr="http://schemas.openxmlformats.org/drawingml/2006/spreadsheetDrawing">
      <xdr:col>50</xdr:col>
      <xdr:colOff>165100</xdr:colOff>
      <xdr:row>38</xdr:row>
      <xdr:rowOff>137795</xdr:rowOff>
    </xdr:to>
    <xdr:sp macro="" textlink="">
      <xdr:nvSpPr>
        <xdr:cNvPr id="312" name="楕円 311"/>
        <xdr:cNvSpPr/>
      </xdr:nvSpPr>
      <xdr:spPr>
        <a:xfrm>
          <a:off x="95885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154940</xdr:rowOff>
    </xdr:from>
    <xdr:ext cx="378460" cy="251460"/>
    <xdr:sp macro="" textlink="">
      <xdr:nvSpPr>
        <xdr:cNvPr id="313" name="テキスト ボックス 312"/>
        <xdr:cNvSpPr txBox="1"/>
      </xdr:nvSpPr>
      <xdr:spPr>
        <a:xfrm>
          <a:off x="9450070" y="63271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15240</xdr:rowOff>
    </xdr:from>
    <xdr:to xmlns:xdr="http://schemas.openxmlformats.org/drawingml/2006/spreadsheetDrawing">
      <xdr:col>46</xdr:col>
      <xdr:colOff>38100</xdr:colOff>
      <xdr:row>38</xdr:row>
      <xdr:rowOff>116840</xdr:rowOff>
    </xdr:to>
    <xdr:sp macro="" textlink="">
      <xdr:nvSpPr>
        <xdr:cNvPr id="314" name="楕円 313"/>
        <xdr:cNvSpPr/>
      </xdr:nvSpPr>
      <xdr:spPr>
        <a:xfrm>
          <a:off x="8699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133350</xdr:rowOff>
    </xdr:from>
    <xdr:ext cx="378460" cy="251460"/>
    <xdr:sp macro="" textlink="">
      <xdr:nvSpPr>
        <xdr:cNvPr id="315" name="テキスト ボックス 314"/>
        <xdr:cNvSpPr txBox="1"/>
      </xdr:nvSpPr>
      <xdr:spPr>
        <a:xfrm>
          <a:off x="8561070" y="63055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40640</xdr:rowOff>
    </xdr:from>
    <xdr:to xmlns:xdr="http://schemas.openxmlformats.org/drawingml/2006/spreadsheetDrawing">
      <xdr:col>41</xdr:col>
      <xdr:colOff>101600</xdr:colOff>
      <xdr:row>38</xdr:row>
      <xdr:rowOff>141605</xdr:rowOff>
    </xdr:to>
    <xdr:sp macro="" textlink="">
      <xdr:nvSpPr>
        <xdr:cNvPr id="316" name="楕円 315"/>
        <xdr:cNvSpPr/>
      </xdr:nvSpPr>
      <xdr:spPr>
        <a:xfrm>
          <a:off x="7810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133350</xdr:rowOff>
    </xdr:from>
    <xdr:ext cx="378460" cy="251460"/>
    <xdr:sp macro="" textlink="">
      <xdr:nvSpPr>
        <xdr:cNvPr id="317" name="テキスト ボックス 316"/>
        <xdr:cNvSpPr txBox="1"/>
      </xdr:nvSpPr>
      <xdr:spPr>
        <a:xfrm>
          <a:off x="7672070" y="66484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18415</xdr:rowOff>
    </xdr:from>
    <xdr:to xmlns:xdr="http://schemas.openxmlformats.org/drawingml/2006/spreadsheetDrawing">
      <xdr:col>36</xdr:col>
      <xdr:colOff>165100</xdr:colOff>
      <xdr:row>38</xdr:row>
      <xdr:rowOff>120650</xdr:rowOff>
    </xdr:to>
    <xdr:sp macro="" textlink="">
      <xdr:nvSpPr>
        <xdr:cNvPr id="318" name="楕円 317"/>
        <xdr:cNvSpPr/>
      </xdr:nvSpPr>
      <xdr:spPr>
        <a:xfrm>
          <a:off x="6921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111125</xdr:rowOff>
    </xdr:from>
    <xdr:ext cx="378460" cy="251460"/>
    <xdr:sp macro="" textlink="">
      <xdr:nvSpPr>
        <xdr:cNvPr id="319" name="テキスト ボックス 318"/>
        <xdr:cNvSpPr txBox="1"/>
      </xdr:nvSpPr>
      <xdr:spPr>
        <a:xfrm>
          <a:off x="6783070" y="662622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8" name="テキスト ボックス 327"/>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31" name="テキスト ボックス 330"/>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1460"/>
    <xdr:sp macro="" textlink="">
      <xdr:nvSpPr>
        <xdr:cNvPr id="335" name="テキスト ボックス 334"/>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39" name="テキスト ボックス 338"/>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1" name="テキスト ボックス 340"/>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55880</xdr:rowOff>
    </xdr:from>
    <xdr:to xmlns:xdr="http://schemas.openxmlformats.org/drawingml/2006/spreadsheetDrawing">
      <xdr:col>54</xdr:col>
      <xdr:colOff>189865</xdr:colOff>
      <xdr:row>59</xdr:row>
      <xdr:rowOff>35560</xdr:rowOff>
    </xdr:to>
    <xdr:cxnSp macro="">
      <xdr:nvCxnSpPr>
        <xdr:cNvPr id="343" name="直線コネクタ 342"/>
        <xdr:cNvCxnSpPr/>
      </xdr:nvCxnSpPr>
      <xdr:spPr>
        <a:xfrm flipV="1">
          <a:off x="10475595" y="862838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39370</xdr:rowOff>
    </xdr:from>
    <xdr:ext cx="378460" cy="259080"/>
    <xdr:sp macro="" textlink="">
      <xdr:nvSpPr>
        <xdr:cNvPr id="344" name="農林水産業費最小値テキスト"/>
        <xdr:cNvSpPr txBox="1"/>
      </xdr:nvSpPr>
      <xdr:spPr>
        <a:xfrm>
          <a:off x="10528300" y="10154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35560</xdr:rowOff>
    </xdr:from>
    <xdr:to xmlns:xdr="http://schemas.openxmlformats.org/drawingml/2006/spreadsheetDrawing">
      <xdr:col>55</xdr:col>
      <xdr:colOff>88900</xdr:colOff>
      <xdr:row>59</xdr:row>
      <xdr:rowOff>35560</xdr:rowOff>
    </xdr:to>
    <xdr:cxnSp macro="">
      <xdr:nvCxnSpPr>
        <xdr:cNvPr id="345" name="直線コネクタ 344"/>
        <xdr:cNvCxnSpPr/>
      </xdr:nvCxnSpPr>
      <xdr:spPr>
        <a:xfrm>
          <a:off x="10388600" y="1015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2540</xdr:rowOff>
    </xdr:from>
    <xdr:ext cx="598805" cy="259080"/>
    <xdr:sp macro="" textlink="">
      <xdr:nvSpPr>
        <xdr:cNvPr id="346" name="農林水産業費最大値テキスト"/>
        <xdr:cNvSpPr txBox="1"/>
      </xdr:nvSpPr>
      <xdr:spPr>
        <a:xfrm>
          <a:off x="10528300" y="8403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120,616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55880</xdr:rowOff>
    </xdr:from>
    <xdr:to xmlns:xdr="http://schemas.openxmlformats.org/drawingml/2006/spreadsheetDrawing">
      <xdr:col>55</xdr:col>
      <xdr:colOff>88900</xdr:colOff>
      <xdr:row>50</xdr:row>
      <xdr:rowOff>55880</xdr:rowOff>
    </xdr:to>
    <xdr:cxnSp macro="">
      <xdr:nvCxnSpPr>
        <xdr:cNvPr id="347" name="直線コネクタ 346"/>
        <xdr:cNvCxnSpPr/>
      </xdr:nvCxnSpPr>
      <xdr:spPr>
        <a:xfrm>
          <a:off x="10388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48260</xdr:rowOff>
    </xdr:from>
    <xdr:to xmlns:xdr="http://schemas.openxmlformats.org/drawingml/2006/spreadsheetDrawing">
      <xdr:col>55</xdr:col>
      <xdr:colOff>0</xdr:colOff>
      <xdr:row>57</xdr:row>
      <xdr:rowOff>80010</xdr:rowOff>
    </xdr:to>
    <xdr:cxnSp macro="">
      <xdr:nvCxnSpPr>
        <xdr:cNvPr id="348" name="直線コネクタ 347"/>
        <xdr:cNvCxnSpPr/>
      </xdr:nvCxnSpPr>
      <xdr:spPr>
        <a:xfrm flipV="1">
          <a:off x="9639300" y="98209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3175</xdr:rowOff>
    </xdr:from>
    <xdr:ext cx="534670" cy="259080"/>
    <xdr:sp macro="" textlink="">
      <xdr:nvSpPr>
        <xdr:cNvPr id="349" name="農林水産業費平均値テキスト"/>
        <xdr:cNvSpPr txBox="1"/>
      </xdr:nvSpPr>
      <xdr:spPr>
        <a:xfrm>
          <a:off x="10528300" y="9947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24130</xdr:rowOff>
    </xdr:from>
    <xdr:to xmlns:xdr="http://schemas.openxmlformats.org/drawingml/2006/spreadsheetDrawing">
      <xdr:col>55</xdr:col>
      <xdr:colOff>50800</xdr:colOff>
      <xdr:row>58</xdr:row>
      <xdr:rowOff>125730</xdr:rowOff>
    </xdr:to>
    <xdr:sp macro="" textlink="">
      <xdr:nvSpPr>
        <xdr:cNvPr id="350" name="フローチャート: 判断 349"/>
        <xdr:cNvSpPr/>
      </xdr:nvSpPr>
      <xdr:spPr>
        <a:xfrm>
          <a:off x="104267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80010</xdr:rowOff>
    </xdr:from>
    <xdr:to xmlns:xdr="http://schemas.openxmlformats.org/drawingml/2006/spreadsheetDrawing">
      <xdr:col>50</xdr:col>
      <xdr:colOff>114300</xdr:colOff>
      <xdr:row>57</xdr:row>
      <xdr:rowOff>140335</xdr:rowOff>
    </xdr:to>
    <xdr:cxnSp macro="">
      <xdr:nvCxnSpPr>
        <xdr:cNvPr id="351" name="直線コネクタ 350"/>
        <xdr:cNvCxnSpPr/>
      </xdr:nvCxnSpPr>
      <xdr:spPr>
        <a:xfrm flipV="1">
          <a:off x="8750300" y="98526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42545</xdr:rowOff>
    </xdr:from>
    <xdr:to xmlns:xdr="http://schemas.openxmlformats.org/drawingml/2006/spreadsheetDrawing">
      <xdr:col>50</xdr:col>
      <xdr:colOff>165100</xdr:colOff>
      <xdr:row>58</xdr:row>
      <xdr:rowOff>144145</xdr:rowOff>
    </xdr:to>
    <xdr:sp macro="" textlink="">
      <xdr:nvSpPr>
        <xdr:cNvPr id="352" name="フローチャート: 判断 351"/>
        <xdr:cNvSpPr/>
      </xdr:nvSpPr>
      <xdr:spPr>
        <a:xfrm>
          <a:off x="9588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135255</xdr:rowOff>
    </xdr:from>
    <xdr:ext cx="462280" cy="251460"/>
    <xdr:sp macro="" textlink="">
      <xdr:nvSpPr>
        <xdr:cNvPr id="353" name="テキスト ボックス 352"/>
        <xdr:cNvSpPr txBox="1"/>
      </xdr:nvSpPr>
      <xdr:spPr>
        <a:xfrm>
          <a:off x="9404350" y="100793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113665</xdr:rowOff>
    </xdr:from>
    <xdr:to xmlns:xdr="http://schemas.openxmlformats.org/drawingml/2006/spreadsheetDrawing">
      <xdr:col>45</xdr:col>
      <xdr:colOff>177800</xdr:colOff>
      <xdr:row>57</xdr:row>
      <xdr:rowOff>140335</xdr:rowOff>
    </xdr:to>
    <xdr:cxnSp macro="">
      <xdr:nvCxnSpPr>
        <xdr:cNvPr id="354" name="直線コネクタ 353"/>
        <xdr:cNvCxnSpPr/>
      </xdr:nvCxnSpPr>
      <xdr:spPr>
        <a:xfrm>
          <a:off x="7861300" y="98863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43815</xdr:rowOff>
    </xdr:from>
    <xdr:to xmlns:xdr="http://schemas.openxmlformats.org/drawingml/2006/spreadsheetDrawing">
      <xdr:col>46</xdr:col>
      <xdr:colOff>38100</xdr:colOff>
      <xdr:row>58</xdr:row>
      <xdr:rowOff>145415</xdr:rowOff>
    </xdr:to>
    <xdr:sp macro="" textlink="">
      <xdr:nvSpPr>
        <xdr:cNvPr id="355" name="フローチャート: 判断 354"/>
        <xdr:cNvSpPr/>
      </xdr:nvSpPr>
      <xdr:spPr>
        <a:xfrm>
          <a:off x="8699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136525</xdr:rowOff>
    </xdr:from>
    <xdr:ext cx="462280" cy="258445"/>
    <xdr:sp macro="" textlink="">
      <xdr:nvSpPr>
        <xdr:cNvPr id="356" name="テキスト ボックス 355"/>
        <xdr:cNvSpPr txBox="1"/>
      </xdr:nvSpPr>
      <xdr:spPr>
        <a:xfrm>
          <a:off x="8515350" y="1008062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113665</xdr:rowOff>
    </xdr:from>
    <xdr:to xmlns:xdr="http://schemas.openxmlformats.org/drawingml/2006/spreadsheetDrawing">
      <xdr:col>41</xdr:col>
      <xdr:colOff>50800</xdr:colOff>
      <xdr:row>57</xdr:row>
      <xdr:rowOff>144145</xdr:rowOff>
    </xdr:to>
    <xdr:cxnSp macro="">
      <xdr:nvCxnSpPr>
        <xdr:cNvPr id="357" name="直線コネクタ 356"/>
        <xdr:cNvCxnSpPr/>
      </xdr:nvCxnSpPr>
      <xdr:spPr>
        <a:xfrm flipV="1">
          <a:off x="6972300" y="98863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128270</xdr:rowOff>
    </xdr:from>
    <xdr:to xmlns:xdr="http://schemas.openxmlformats.org/drawingml/2006/spreadsheetDrawing">
      <xdr:col>41</xdr:col>
      <xdr:colOff>101600</xdr:colOff>
      <xdr:row>58</xdr:row>
      <xdr:rowOff>58420</xdr:rowOff>
    </xdr:to>
    <xdr:sp macro="" textlink="">
      <xdr:nvSpPr>
        <xdr:cNvPr id="358" name="フローチャート: 判断 357"/>
        <xdr:cNvSpPr/>
      </xdr:nvSpPr>
      <xdr:spPr>
        <a:xfrm>
          <a:off x="7810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49530</xdr:rowOff>
    </xdr:from>
    <xdr:ext cx="527050" cy="259080"/>
    <xdr:sp macro="" textlink="">
      <xdr:nvSpPr>
        <xdr:cNvPr id="359" name="テキスト ボックス 358"/>
        <xdr:cNvSpPr txBox="1"/>
      </xdr:nvSpPr>
      <xdr:spPr>
        <a:xfrm>
          <a:off x="7593965" y="9993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83820</xdr:rowOff>
    </xdr:from>
    <xdr:to xmlns:xdr="http://schemas.openxmlformats.org/drawingml/2006/spreadsheetDrawing">
      <xdr:col>36</xdr:col>
      <xdr:colOff>165100</xdr:colOff>
      <xdr:row>58</xdr:row>
      <xdr:rowOff>13970</xdr:rowOff>
    </xdr:to>
    <xdr:sp macro="" textlink="">
      <xdr:nvSpPr>
        <xdr:cNvPr id="360" name="フローチャート: 判断 359"/>
        <xdr:cNvSpPr/>
      </xdr:nvSpPr>
      <xdr:spPr>
        <a:xfrm>
          <a:off x="6921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30480</xdr:rowOff>
    </xdr:from>
    <xdr:ext cx="527050" cy="251460"/>
    <xdr:sp macro="" textlink="">
      <xdr:nvSpPr>
        <xdr:cNvPr id="361" name="テキスト ボックス 360"/>
        <xdr:cNvSpPr txBox="1"/>
      </xdr:nvSpPr>
      <xdr:spPr>
        <a:xfrm>
          <a:off x="6704965" y="96316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168910</xdr:rowOff>
    </xdr:from>
    <xdr:to xmlns:xdr="http://schemas.openxmlformats.org/drawingml/2006/spreadsheetDrawing">
      <xdr:col>55</xdr:col>
      <xdr:colOff>50800</xdr:colOff>
      <xdr:row>57</xdr:row>
      <xdr:rowOff>99060</xdr:rowOff>
    </xdr:to>
    <xdr:sp macro="" textlink="">
      <xdr:nvSpPr>
        <xdr:cNvPr id="367" name="楕円 366"/>
        <xdr:cNvSpPr/>
      </xdr:nvSpPr>
      <xdr:spPr>
        <a:xfrm>
          <a:off x="104267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20320</xdr:rowOff>
    </xdr:from>
    <xdr:ext cx="534670" cy="251460"/>
    <xdr:sp macro="" textlink="">
      <xdr:nvSpPr>
        <xdr:cNvPr id="368" name="農林水産業費該当値テキスト"/>
        <xdr:cNvSpPr txBox="1"/>
      </xdr:nvSpPr>
      <xdr:spPr>
        <a:xfrm>
          <a:off x="10528300" y="96215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29210</xdr:rowOff>
    </xdr:from>
    <xdr:to xmlns:xdr="http://schemas.openxmlformats.org/drawingml/2006/spreadsheetDrawing">
      <xdr:col>50</xdr:col>
      <xdr:colOff>165100</xdr:colOff>
      <xdr:row>57</xdr:row>
      <xdr:rowOff>130810</xdr:rowOff>
    </xdr:to>
    <xdr:sp macro="" textlink="">
      <xdr:nvSpPr>
        <xdr:cNvPr id="369" name="楕円 368"/>
        <xdr:cNvSpPr/>
      </xdr:nvSpPr>
      <xdr:spPr>
        <a:xfrm>
          <a:off x="9588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147320</xdr:rowOff>
    </xdr:from>
    <xdr:ext cx="527050" cy="259080"/>
    <xdr:sp macro="" textlink="">
      <xdr:nvSpPr>
        <xdr:cNvPr id="370" name="テキスト ボックス 369"/>
        <xdr:cNvSpPr txBox="1"/>
      </xdr:nvSpPr>
      <xdr:spPr>
        <a:xfrm>
          <a:off x="9371965" y="9577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89535</xdr:rowOff>
    </xdr:from>
    <xdr:to xmlns:xdr="http://schemas.openxmlformats.org/drawingml/2006/spreadsheetDrawing">
      <xdr:col>46</xdr:col>
      <xdr:colOff>38100</xdr:colOff>
      <xdr:row>58</xdr:row>
      <xdr:rowOff>19685</xdr:rowOff>
    </xdr:to>
    <xdr:sp macro="" textlink="">
      <xdr:nvSpPr>
        <xdr:cNvPr id="371" name="楕円 370"/>
        <xdr:cNvSpPr/>
      </xdr:nvSpPr>
      <xdr:spPr>
        <a:xfrm>
          <a:off x="8699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36195</xdr:rowOff>
    </xdr:from>
    <xdr:ext cx="527050" cy="259080"/>
    <xdr:sp macro="" textlink="">
      <xdr:nvSpPr>
        <xdr:cNvPr id="372" name="テキスト ボックス 371"/>
        <xdr:cNvSpPr txBox="1"/>
      </xdr:nvSpPr>
      <xdr:spPr>
        <a:xfrm>
          <a:off x="8482965" y="96373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63500</xdr:rowOff>
    </xdr:from>
    <xdr:to xmlns:xdr="http://schemas.openxmlformats.org/drawingml/2006/spreadsheetDrawing">
      <xdr:col>41</xdr:col>
      <xdr:colOff>101600</xdr:colOff>
      <xdr:row>57</xdr:row>
      <xdr:rowOff>164465</xdr:rowOff>
    </xdr:to>
    <xdr:sp macro="" textlink="">
      <xdr:nvSpPr>
        <xdr:cNvPr id="373" name="楕円 372"/>
        <xdr:cNvSpPr/>
      </xdr:nvSpPr>
      <xdr:spPr>
        <a:xfrm>
          <a:off x="7810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9525</xdr:rowOff>
    </xdr:from>
    <xdr:ext cx="527050" cy="251460"/>
    <xdr:sp macro="" textlink="">
      <xdr:nvSpPr>
        <xdr:cNvPr id="374" name="テキスト ボックス 373"/>
        <xdr:cNvSpPr txBox="1"/>
      </xdr:nvSpPr>
      <xdr:spPr>
        <a:xfrm>
          <a:off x="7593965" y="96107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93345</xdr:rowOff>
    </xdr:from>
    <xdr:to xmlns:xdr="http://schemas.openxmlformats.org/drawingml/2006/spreadsheetDrawing">
      <xdr:col>36</xdr:col>
      <xdr:colOff>165100</xdr:colOff>
      <xdr:row>58</xdr:row>
      <xdr:rowOff>23495</xdr:rowOff>
    </xdr:to>
    <xdr:sp macro="" textlink="">
      <xdr:nvSpPr>
        <xdr:cNvPr id="375" name="楕円 374"/>
        <xdr:cNvSpPr/>
      </xdr:nvSpPr>
      <xdr:spPr>
        <a:xfrm>
          <a:off x="6921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14605</xdr:rowOff>
    </xdr:from>
    <xdr:ext cx="527050" cy="259080"/>
    <xdr:sp macro="" textlink="">
      <xdr:nvSpPr>
        <xdr:cNvPr id="376" name="テキスト ボックス 375"/>
        <xdr:cNvSpPr txBox="1"/>
      </xdr:nvSpPr>
      <xdr:spPr>
        <a:xfrm>
          <a:off x="6704965" y="9958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5" name="テキスト ボックス 384"/>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88" name="テキスト ボックス 387"/>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392" name="テキスト ボックス 391"/>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1460"/>
    <xdr:sp macro="" textlink="">
      <xdr:nvSpPr>
        <xdr:cNvPr id="398" name="テキスト ボックス 397"/>
        <xdr:cNvSpPr txBox="1"/>
      </xdr:nvSpPr>
      <xdr:spPr>
        <a:xfrm>
          <a:off x="6072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148590</xdr:rowOff>
    </xdr:from>
    <xdr:to xmlns:xdr="http://schemas.openxmlformats.org/drawingml/2006/spreadsheetDrawing">
      <xdr:col>54</xdr:col>
      <xdr:colOff>189865</xdr:colOff>
      <xdr:row>79</xdr:row>
      <xdr:rowOff>20955</xdr:rowOff>
    </xdr:to>
    <xdr:cxnSp macro="">
      <xdr:nvCxnSpPr>
        <xdr:cNvPr id="400" name="直線コネクタ 399"/>
        <xdr:cNvCxnSpPr/>
      </xdr:nvCxnSpPr>
      <xdr:spPr>
        <a:xfrm flipV="1">
          <a:off x="10475595" y="1232154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24765</xdr:rowOff>
    </xdr:from>
    <xdr:ext cx="378460" cy="259080"/>
    <xdr:sp macro="" textlink="">
      <xdr:nvSpPr>
        <xdr:cNvPr id="401" name="商工費最小値テキスト"/>
        <xdr:cNvSpPr txBox="1"/>
      </xdr:nvSpPr>
      <xdr:spPr>
        <a:xfrm>
          <a:off x="1052830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20955</xdr:rowOff>
    </xdr:from>
    <xdr:to xmlns:xdr="http://schemas.openxmlformats.org/drawingml/2006/spreadsheetDrawing">
      <xdr:col>55</xdr:col>
      <xdr:colOff>88900</xdr:colOff>
      <xdr:row>79</xdr:row>
      <xdr:rowOff>20955</xdr:rowOff>
    </xdr:to>
    <xdr:cxnSp macro="">
      <xdr:nvCxnSpPr>
        <xdr:cNvPr id="402" name="直線コネクタ 401"/>
        <xdr:cNvCxnSpPr/>
      </xdr:nvCxnSpPr>
      <xdr:spPr>
        <a:xfrm>
          <a:off x="1038860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95250</xdr:rowOff>
    </xdr:from>
    <xdr:ext cx="534670" cy="259080"/>
    <xdr:sp macro="" textlink="">
      <xdr:nvSpPr>
        <xdr:cNvPr id="403" name="商工費最大値テキスト"/>
        <xdr:cNvSpPr txBox="1"/>
      </xdr:nvSpPr>
      <xdr:spPr>
        <a:xfrm>
          <a:off x="10528300" y="1209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148590</xdr:rowOff>
    </xdr:from>
    <xdr:to xmlns:xdr="http://schemas.openxmlformats.org/drawingml/2006/spreadsheetDrawing">
      <xdr:col>55</xdr:col>
      <xdr:colOff>88900</xdr:colOff>
      <xdr:row>71</xdr:row>
      <xdr:rowOff>148590</xdr:rowOff>
    </xdr:to>
    <xdr:cxnSp macro="">
      <xdr:nvCxnSpPr>
        <xdr:cNvPr id="404" name="直線コネクタ 403"/>
        <xdr:cNvCxnSpPr/>
      </xdr:nvCxnSpPr>
      <xdr:spPr>
        <a:xfrm>
          <a:off x="10388600" y="1232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46990</xdr:rowOff>
    </xdr:from>
    <xdr:to xmlns:xdr="http://schemas.openxmlformats.org/drawingml/2006/spreadsheetDrawing">
      <xdr:col>55</xdr:col>
      <xdr:colOff>0</xdr:colOff>
      <xdr:row>75</xdr:row>
      <xdr:rowOff>71120</xdr:rowOff>
    </xdr:to>
    <xdr:cxnSp macro="">
      <xdr:nvCxnSpPr>
        <xdr:cNvPr id="405" name="直線コネクタ 404"/>
        <xdr:cNvCxnSpPr/>
      </xdr:nvCxnSpPr>
      <xdr:spPr>
        <a:xfrm flipV="1">
          <a:off x="9639300" y="12734290"/>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29210</xdr:rowOff>
    </xdr:from>
    <xdr:ext cx="469900" cy="251460"/>
    <xdr:sp macro="" textlink="">
      <xdr:nvSpPr>
        <xdr:cNvPr id="406" name="商工費平均値テキスト"/>
        <xdr:cNvSpPr txBox="1"/>
      </xdr:nvSpPr>
      <xdr:spPr>
        <a:xfrm>
          <a:off x="10528300" y="132308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50800</xdr:rowOff>
    </xdr:from>
    <xdr:to xmlns:xdr="http://schemas.openxmlformats.org/drawingml/2006/spreadsheetDrawing">
      <xdr:col>55</xdr:col>
      <xdr:colOff>50800</xdr:colOff>
      <xdr:row>77</xdr:row>
      <xdr:rowOff>152400</xdr:rowOff>
    </xdr:to>
    <xdr:sp macro="" textlink="">
      <xdr:nvSpPr>
        <xdr:cNvPr id="407" name="フローチャート: 判断 406"/>
        <xdr:cNvSpPr/>
      </xdr:nvSpPr>
      <xdr:spPr>
        <a:xfrm>
          <a:off x="104267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71120</xdr:rowOff>
    </xdr:from>
    <xdr:to xmlns:xdr="http://schemas.openxmlformats.org/drawingml/2006/spreadsheetDrawing">
      <xdr:col>50</xdr:col>
      <xdr:colOff>114300</xdr:colOff>
      <xdr:row>75</xdr:row>
      <xdr:rowOff>144780</xdr:rowOff>
    </xdr:to>
    <xdr:cxnSp macro="">
      <xdr:nvCxnSpPr>
        <xdr:cNvPr id="408" name="直線コネクタ 407"/>
        <xdr:cNvCxnSpPr/>
      </xdr:nvCxnSpPr>
      <xdr:spPr>
        <a:xfrm flipV="1">
          <a:off x="8750300" y="129298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151765</xdr:rowOff>
    </xdr:from>
    <xdr:to xmlns:xdr="http://schemas.openxmlformats.org/drawingml/2006/spreadsheetDrawing">
      <xdr:col>50</xdr:col>
      <xdr:colOff>165100</xdr:colOff>
      <xdr:row>77</xdr:row>
      <xdr:rowOff>81915</xdr:rowOff>
    </xdr:to>
    <xdr:sp macro="" textlink="">
      <xdr:nvSpPr>
        <xdr:cNvPr id="409" name="フローチャート: 判断 408"/>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73025</xdr:rowOff>
    </xdr:from>
    <xdr:ext cx="462280" cy="259080"/>
    <xdr:sp macro="" textlink="">
      <xdr:nvSpPr>
        <xdr:cNvPr id="410" name="テキスト ボックス 409"/>
        <xdr:cNvSpPr txBox="1"/>
      </xdr:nvSpPr>
      <xdr:spPr>
        <a:xfrm>
          <a:off x="9404350" y="132746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154940</xdr:rowOff>
    </xdr:from>
    <xdr:to xmlns:xdr="http://schemas.openxmlformats.org/drawingml/2006/spreadsheetDrawing">
      <xdr:col>45</xdr:col>
      <xdr:colOff>177800</xdr:colOff>
      <xdr:row>75</xdr:row>
      <xdr:rowOff>144780</xdr:rowOff>
    </xdr:to>
    <xdr:cxnSp macro="">
      <xdr:nvCxnSpPr>
        <xdr:cNvPr id="411" name="直線コネクタ 410"/>
        <xdr:cNvCxnSpPr/>
      </xdr:nvCxnSpPr>
      <xdr:spPr>
        <a:xfrm>
          <a:off x="7861300" y="1284224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635</xdr:rowOff>
    </xdr:from>
    <xdr:to xmlns:xdr="http://schemas.openxmlformats.org/drawingml/2006/spreadsheetDrawing">
      <xdr:col>46</xdr:col>
      <xdr:colOff>38100</xdr:colOff>
      <xdr:row>77</xdr:row>
      <xdr:rowOff>102235</xdr:rowOff>
    </xdr:to>
    <xdr:sp macro="" textlink="">
      <xdr:nvSpPr>
        <xdr:cNvPr id="412" name="フローチャート: 判断 411"/>
        <xdr:cNvSpPr/>
      </xdr:nvSpPr>
      <xdr:spPr>
        <a:xfrm>
          <a:off x="86995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93345</xdr:rowOff>
    </xdr:from>
    <xdr:ext cx="462280" cy="259080"/>
    <xdr:sp macro="" textlink="">
      <xdr:nvSpPr>
        <xdr:cNvPr id="413" name="テキスト ボックス 412"/>
        <xdr:cNvSpPr txBox="1"/>
      </xdr:nvSpPr>
      <xdr:spPr>
        <a:xfrm>
          <a:off x="8515350" y="132949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70</xdr:row>
      <xdr:rowOff>25400</xdr:rowOff>
    </xdr:from>
    <xdr:to xmlns:xdr="http://schemas.openxmlformats.org/drawingml/2006/spreadsheetDrawing">
      <xdr:col>41</xdr:col>
      <xdr:colOff>50800</xdr:colOff>
      <xdr:row>74</xdr:row>
      <xdr:rowOff>154940</xdr:rowOff>
    </xdr:to>
    <xdr:cxnSp macro="">
      <xdr:nvCxnSpPr>
        <xdr:cNvPr id="414" name="直線コネクタ 413"/>
        <xdr:cNvCxnSpPr/>
      </xdr:nvCxnSpPr>
      <xdr:spPr>
        <a:xfrm>
          <a:off x="6972300" y="12026900"/>
          <a:ext cx="889000" cy="815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168910</xdr:rowOff>
    </xdr:from>
    <xdr:to xmlns:xdr="http://schemas.openxmlformats.org/drawingml/2006/spreadsheetDrawing">
      <xdr:col>41</xdr:col>
      <xdr:colOff>101600</xdr:colOff>
      <xdr:row>76</xdr:row>
      <xdr:rowOff>99060</xdr:rowOff>
    </xdr:to>
    <xdr:sp macro="" textlink="">
      <xdr:nvSpPr>
        <xdr:cNvPr id="415" name="フローチャート: 判断 414"/>
        <xdr:cNvSpPr/>
      </xdr:nvSpPr>
      <xdr:spPr>
        <a:xfrm>
          <a:off x="7810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90170</xdr:rowOff>
    </xdr:from>
    <xdr:ext cx="527050" cy="259080"/>
    <xdr:sp macro="" textlink="">
      <xdr:nvSpPr>
        <xdr:cNvPr id="416" name="テキスト ボックス 415"/>
        <xdr:cNvSpPr txBox="1"/>
      </xdr:nvSpPr>
      <xdr:spPr>
        <a:xfrm>
          <a:off x="7593965" y="13120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144780</xdr:rowOff>
    </xdr:from>
    <xdr:to xmlns:xdr="http://schemas.openxmlformats.org/drawingml/2006/spreadsheetDrawing">
      <xdr:col>36</xdr:col>
      <xdr:colOff>165100</xdr:colOff>
      <xdr:row>77</xdr:row>
      <xdr:rowOff>74930</xdr:rowOff>
    </xdr:to>
    <xdr:sp macro="" textlink="">
      <xdr:nvSpPr>
        <xdr:cNvPr id="417" name="フローチャート: 判断 416"/>
        <xdr:cNvSpPr/>
      </xdr:nvSpPr>
      <xdr:spPr>
        <a:xfrm>
          <a:off x="6921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66040</xdr:rowOff>
    </xdr:from>
    <xdr:ext cx="462280" cy="251460"/>
    <xdr:sp macro="" textlink="">
      <xdr:nvSpPr>
        <xdr:cNvPr id="418" name="テキスト ボックス 417"/>
        <xdr:cNvSpPr txBox="1"/>
      </xdr:nvSpPr>
      <xdr:spPr>
        <a:xfrm>
          <a:off x="6737350" y="132676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167640</xdr:rowOff>
    </xdr:from>
    <xdr:to xmlns:xdr="http://schemas.openxmlformats.org/drawingml/2006/spreadsheetDrawing">
      <xdr:col>55</xdr:col>
      <xdr:colOff>50800</xdr:colOff>
      <xdr:row>74</xdr:row>
      <xdr:rowOff>97790</xdr:rowOff>
    </xdr:to>
    <xdr:sp macro="" textlink="">
      <xdr:nvSpPr>
        <xdr:cNvPr id="424" name="楕円 423"/>
        <xdr:cNvSpPr/>
      </xdr:nvSpPr>
      <xdr:spPr>
        <a:xfrm>
          <a:off x="104267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19050</xdr:rowOff>
    </xdr:from>
    <xdr:ext cx="534670" cy="251460"/>
    <xdr:sp macro="" textlink="">
      <xdr:nvSpPr>
        <xdr:cNvPr id="425" name="商工費該当値テキスト"/>
        <xdr:cNvSpPr txBox="1"/>
      </xdr:nvSpPr>
      <xdr:spPr>
        <a:xfrm>
          <a:off x="10528300" y="12534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20320</xdr:rowOff>
    </xdr:from>
    <xdr:to xmlns:xdr="http://schemas.openxmlformats.org/drawingml/2006/spreadsheetDrawing">
      <xdr:col>50</xdr:col>
      <xdr:colOff>165100</xdr:colOff>
      <xdr:row>75</xdr:row>
      <xdr:rowOff>121920</xdr:rowOff>
    </xdr:to>
    <xdr:sp macro="" textlink="">
      <xdr:nvSpPr>
        <xdr:cNvPr id="426" name="楕円 425"/>
        <xdr:cNvSpPr/>
      </xdr:nvSpPr>
      <xdr:spPr>
        <a:xfrm>
          <a:off x="9588500"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138430</xdr:rowOff>
    </xdr:from>
    <xdr:ext cx="527050" cy="259080"/>
    <xdr:sp macro="" textlink="">
      <xdr:nvSpPr>
        <xdr:cNvPr id="427" name="テキスト ボックス 426"/>
        <xdr:cNvSpPr txBox="1"/>
      </xdr:nvSpPr>
      <xdr:spPr>
        <a:xfrm>
          <a:off x="9371965" y="126542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93980</xdr:rowOff>
    </xdr:from>
    <xdr:to xmlns:xdr="http://schemas.openxmlformats.org/drawingml/2006/spreadsheetDrawing">
      <xdr:col>46</xdr:col>
      <xdr:colOff>38100</xdr:colOff>
      <xdr:row>76</xdr:row>
      <xdr:rowOff>24130</xdr:rowOff>
    </xdr:to>
    <xdr:sp macro="" textlink="">
      <xdr:nvSpPr>
        <xdr:cNvPr id="428" name="楕円 427"/>
        <xdr:cNvSpPr/>
      </xdr:nvSpPr>
      <xdr:spPr>
        <a:xfrm>
          <a:off x="8699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40640</xdr:rowOff>
    </xdr:from>
    <xdr:ext cx="527050" cy="251460"/>
    <xdr:sp macro="" textlink="">
      <xdr:nvSpPr>
        <xdr:cNvPr id="429" name="テキスト ボックス 428"/>
        <xdr:cNvSpPr txBox="1"/>
      </xdr:nvSpPr>
      <xdr:spPr>
        <a:xfrm>
          <a:off x="8482965" y="12727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103505</xdr:rowOff>
    </xdr:from>
    <xdr:to xmlns:xdr="http://schemas.openxmlformats.org/drawingml/2006/spreadsheetDrawing">
      <xdr:col>41</xdr:col>
      <xdr:colOff>101600</xdr:colOff>
      <xdr:row>75</xdr:row>
      <xdr:rowOff>33655</xdr:rowOff>
    </xdr:to>
    <xdr:sp macro="" textlink="">
      <xdr:nvSpPr>
        <xdr:cNvPr id="430" name="楕円 429"/>
        <xdr:cNvSpPr/>
      </xdr:nvSpPr>
      <xdr:spPr>
        <a:xfrm>
          <a:off x="78105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50165</xdr:rowOff>
    </xdr:from>
    <xdr:ext cx="527050" cy="259080"/>
    <xdr:sp macro="" textlink="">
      <xdr:nvSpPr>
        <xdr:cNvPr id="431" name="テキスト ボックス 430"/>
        <xdr:cNvSpPr txBox="1"/>
      </xdr:nvSpPr>
      <xdr:spPr>
        <a:xfrm>
          <a:off x="7593965" y="125660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69</xdr:row>
      <xdr:rowOff>146050</xdr:rowOff>
    </xdr:from>
    <xdr:to xmlns:xdr="http://schemas.openxmlformats.org/drawingml/2006/spreadsheetDrawing">
      <xdr:col>36</xdr:col>
      <xdr:colOff>165100</xdr:colOff>
      <xdr:row>70</xdr:row>
      <xdr:rowOff>76200</xdr:rowOff>
    </xdr:to>
    <xdr:sp macro="" textlink="">
      <xdr:nvSpPr>
        <xdr:cNvPr id="432" name="楕円 431"/>
        <xdr:cNvSpPr/>
      </xdr:nvSpPr>
      <xdr:spPr>
        <a:xfrm>
          <a:off x="6921500" y="119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68</xdr:row>
      <xdr:rowOff>92710</xdr:rowOff>
    </xdr:from>
    <xdr:ext cx="527050" cy="259080"/>
    <xdr:sp macro="" textlink="">
      <xdr:nvSpPr>
        <xdr:cNvPr id="433" name="テキスト ボックス 432"/>
        <xdr:cNvSpPr txBox="1"/>
      </xdr:nvSpPr>
      <xdr:spPr>
        <a:xfrm>
          <a:off x="6704965" y="117513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2" name="テキスト ボックス 441"/>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300" cy="259080"/>
    <xdr:sp macro="" textlink="">
      <xdr:nvSpPr>
        <xdr:cNvPr id="445" name="テキスト ボックス 444"/>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1460"/>
    <xdr:sp macro="" textlink="">
      <xdr:nvSpPr>
        <xdr:cNvPr id="449" name="テキスト ボックス 448"/>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010" cy="259080"/>
    <xdr:sp macro="" textlink="">
      <xdr:nvSpPr>
        <xdr:cNvPr id="453" name="テキスト ボックス 452"/>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5" name="テキスト ボックス 454"/>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34290</xdr:rowOff>
    </xdr:from>
    <xdr:to xmlns:xdr="http://schemas.openxmlformats.org/drawingml/2006/spreadsheetDrawing">
      <xdr:col>54</xdr:col>
      <xdr:colOff>189865</xdr:colOff>
      <xdr:row>97</xdr:row>
      <xdr:rowOff>159385</xdr:rowOff>
    </xdr:to>
    <xdr:cxnSp macro="">
      <xdr:nvCxnSpPr>
        <xdr:cNvPr id="457" name="直線コネクタ 456"/>
        <xdr:cNvCxnSpPr/>
      </xdr:nvCxnSpPr>
      <xdr:spPr>
        <a:xfrm flipV="1">
          <a:off x="10475595" y="15464790"/>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163195</xdr:rowOff>
    </xdr:from>
    <xdr:ext cx="534670" cy="259080"/>
    <xdr:sp macro="" textlink="">
      <xdr:nvSpPr>
        <xdr:cNvPr id="458" name="土木費最小値テキスト"/>
        <xdr:cNvSpPr txBox="1"/>
      </xdr:nvSpPr>
      <xdr:spPr>
        <a:xfrm>
          <a:off x="10528300" y="1679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159385</xdr:rowOff>
    </xdr:from>
    <xdr:to xmlns:xdr="http://schemas.openxmlformats.org/drawingml/2006/spreadsheetDrawing">
      <xdr:col>55</xdr:col>
      <xdr:colOff>88900</xdr:colOff>
      <xdr:row>97</xdr:row>
      <xdr:rowOff>159385</xdr:rowOff>
    </xdr:to>
    <xdr:cxnSp macro="">
      <xdr:nvCxnSpPr>
        <xdr:cNvPr id="459" name="直線コネクタ 458"/>
        <xdr:cNvCxnSpPr/>
      </xdr:nvCxnSpPr>
      <xdr:spPr>
        <a:xfrm>
          <a:off x="10388600" y="1679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152400</xdr:rowOff>
    </xdr:from>
    <xdr:ext cx="598805" cy="259080"/>
    <xdr:sp macro="" textlink="">
      <xdr:nvSpPr>
        <xdr:cNvPr id="460" name="土木費最大値テキスト"/>
        <xdr:cNvSpPr txBox="1"/>
      </xdr:nvSpPr>
      <xdr:spPr>
        <a:xfrm>
          <a:off x="10528300" y="1524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122,303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34290</xdr:rowOff>
    </xdr:from>
    <xdr:to xmlns:xdr="http://schemas.openxmlformats.org/drawingml/2006/spreadsheetDrawing">
      <xdr:col>55</xdr:col>
      <xdr:colOff>88900</xdr:colOff>
      <xdr:row>90</xdr:row>
      <xdr:rowOff>34290</xdr:rowOff>
    </xdr:to>
    <xdr:cxnSp macro="">
      <xdr:nvCxnSpPr>
        <xdr:cNvPr id="461" name="直線コネクタ 460"/>
        <xdr:cNvCxnSpPr/>
      </xdr:nvCxnSpPr>
      <xdr:spPr>
        <a:xfrm>
          <a:off x="10388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104775</xdr:rowOff>
    </xdr:from>
    <xdr:to xmlns:xdr="http://schemas.openxmlformats.org/drawingml/2006/spreadsheetDrawing">
      <xdr:col>55</xdr:col>
      <xdr:colOff>0</xdr:colOff>
      <xdr:row>93</xdr:row>
      <xdr:rowOff>158115</xdr:rowOff>
    </xdr:to>
    <xdr:cxnSp macro="">
      <xdr:nvCxnSpPr>
        <xdr:cNvPr id="462" name="直線コネクタ 461"/>
        <xdr:cNvCxnSpPr/>
      </xdr:nvCxnSpPr>
      <xdr:spPr>
        <a:xfrm>
          <a:off x="9639300" y="1604962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119380</xdr:rowOff>
    </xdr:from>
    <xdr:ext cx="534670" cy="259080"/>
    <xdr:sp macro="" textlink="">
      <xdr:nvSpPr>
        <xdr:cNvPr id="463" name="土木費平均値テキスト"/>
        <xdr:cNvSpPr txBox="1"/>
      </xdr:nvSpPr>
      <xdr:spPr>
        <a:xfrm>
          <a:off x="10528300" y="16407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140970</xdr:rowOff>
    </xdr:from>
    <xdr:to xmlns:xdr="http://schemas.openxmlformats.org/drawingml/2006/spreadsheetDrawing">
      <xdr:col>55</xdr:col>
      <xdr:colOff>50800</xdr:colOff>
      <xdr:row>96</xdr:row>
      <xdr:rowOff>71120</xdr:rowOff>
    </xdr:to>
    <xdr:sp macro="" textlink="">
      <xdr:nvSpPr>
        <xdr:cNvPr id="464" name="フローチャート: 判断 463"/>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104775</xdr:rowOff>
    </xdr:from>
    <xdr:to xmlns:xdr="http://schemas.openxmlformats.org/drawingml/2006/spreadsheetDrawing">
      <xdr:col>50</xdr:col>
      <xdr:colOff>114300</xdr:colOff>
      <xdr:row>93</xdr:row>
      <xdr:rowOff>129540</xdr:rowOff>
    </xdr:to>
    <xdr:cxnSp macro="">
      <xdr:nvCxnSpPr>
        <xdr:cNvPr id="465" name="直線コネクタ 464"/>
        <xdr:cNvCxnSpPr/>
      </xdr:nvCxnSpPr>
      <xdr:spPr>
        <a:xfrm flipV="1">
          <a:off x="8750300" y="160496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140335</xdr:rowOff>
    </xdr:from>
    <xdr:to xmlns:xdr="http://schemas.openxmlformats.org/drawingml/2006/spreadsheetDrawing">
      <xdr:col>50</xdr:col>
      <xdr:colOff>165100</xdr:colOff>
      <xdr:row>96</xdr:row>
      <xdr:rowOff>70485</xdr:rowOff>
    </xdr:to>
    <xdr:sp macro="" textlink="">
      <xdr:nvSpPr>
        <xdr:cNvPr id="466" name="フローチャート: 判断 465"/>
        <xdr:cNvSpPr/>
      </xdr:nvSpPr>
      <xdr:spPr>
        <a:xfrm>
          <a:off x="9588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61595</xdr:rowOff>
    </xdr:from>
    <xdr:ext cx="527050" cy="259080"/>
    <xdr:sp macro="" textlink="">
      <xdr:nvSpPr>
        <xdr:cNvPr id="467" name="テキスト ボックス 466"/>
        <xdr:cNvSpPr txBox="1"/>
      </xdr:nvSpPr>
      <xdr:spPr>
        <a:xfrm>
          <a:off x="9371965" y="165207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129540</xdr:rowOff>
    </xdr:from>
    <xdr:to xmlns:xdr="http://schemas.openxmlformats.org/drawingml/2006/spreadsheetDrawing">
      <xdr:col>45</xdr:col>
      <xdr:colOff>177800</xdr:colOff>
      <xdr:row>93</xdr:row>
      <xdr:rowOff>162560</xdr:rowOff>
    </xdr:to>
    <xdr:cxnSp macro="">
      <xdr:nvCxnSpPr>
        <xdr:cNvPr id="468" name="直線コネクタ 467"/>
        <xdr:cNvCxnSpPr/>
      </xdr:nvCxnSpPr>
      <xdr:spPr>
        <a:xfrm flipV="1">
          <a:off x="7861300" y="160743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165100</xdr:rowOff>
    </xdr:from>
    <xdr:to xmlns:xdr="http://schemas.openxmlformats.org/drawingml/2006/spreadsheetDrawing">
      <xdr:col>46</xdr:col>
      <xdr:colOff>38100</xdr:colOff>
      <xdr:row>96</xdr:row>
      <xdr:rowOff>95250</xdr:rowOff>
    </xdr:to>
    <xdr:sp macro="" textlink="">
      <xdr:nvSpPr>
        <xdr:cNvPr id="469" name="フローチャート: 判断 468"/>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86360</xdr:rowOff>
    </xdr:from>
    <xdr:ext cx="527050" cy="251460"/>
    <xdr:sp macro="" textlink="">
      <xdr:nvSpPr>
        <xdr:cNvPr id="470" name="テキスト ボックス 469"/>
        <xdr:cNvSpPr txBox="1"/>
      </xdr:nvSpPr>
      <xdr:spPr>
        <a:xfrm>
          <a:off x="8482965" y="165455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162560</xdr:rowOff>
    </xdr:from>
    <xdr:to xmlns:xdr="http://schemas.openxmlformats.org/drawingml/2006/spreadsheetDrawing">
      <xdr:col>41</xdr:col>
      <xdr:colOff>50800</xdr:colOff>
      <xdr:row>94</xdr:row>
      <xdr:rowOff>67310</xdr:rowOff>
    </xdr:to>
    <xdr:cxnSp macro="">
      <xdr:nvCxnSpPr>
        <xdr:cNvPr id="471" name="直線コネクタ 470"/>
        <xdr:cNvCxnSpPr/>
      </xdr:nvCxnSpPr>
      <xdr:spPr>
        <a:xfrm flipV="1">
          <a:off x="6972300" y="161074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149860</xdr:rowOff>
    </xdr:from>
    <xdr:to xmlns:xdr="http://schemas.openxmlformats.org/drawingml/2006/spreadsheetDrawing">
      <xdr:col>41</xdr:col>
      <xdr:colOff>101600</xdr:colOff>
      <xdr:row>96</xdr:row>
      <xdr:rowOff>80010</xdr:rowOff>
    </xdr:to>
    <xdr:sp macro="" textlink="">
      <xdr:nvSpPr>
        <xdr:cNvPr id="472" name="フローチャート: 判断 471"/>
        <xdr:cNvSpPr/>
      </xdr:nvSpPr>
      <xdr:spPr>
        <a:xfrm>
          <a:off x="7810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71120</xdr:rowOff>
    </xdr:from>
    <xdr:ext cx="527050" cy="259080"/>
    <xdr:sp macro="" textlink="">
      <xdr:nvSpPr>
        <xdr:cNvPr id="473" name="テキスト ボックス 472"/>
        <xdr:cNvSpPr txBox="1"/>
      </xdr:nvSpPr>
      <xdr:spPr>
        <a:xfrm>
          <a:off x="7593965" y="16530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140970</xdr:rowOff>
    </xdr:from>
    <xdr:to xmlns:xdr="http://schemas.openxmlformats.org/drawingml/2006/spreadsheetDrawing">
      <xdr:col>36</xdr:col>
      <xdr:colOff>165100</xdr:colOff>
      <xdr:row>96</xdr:row>
      <xdr:rowOff>71120</xdr:rowOff>
    </xdr:to>
    <xdr:sp macro="" textlink="">
      <xdr:nvSpPr>
        <xdr:cNvPr id="474" name="フローチャート: 判断 473"/>
        <xdr:cNvSpPr/>
      </xdr:nvSpPr>
      <xdr:spPr>
        <a:xfrm>
          <a:off x="6921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62230</xdr:rowOff>
    </xdr:from>
    <xdr:ext cx="527050" cy="259080"/>
    <xdr:sp macro="" textlink="">
      <xdr:nvSpPr>
        <xdr:cNvPr id="475" name="テキスト ボックス 474"/>
        <xdr:cNvSpPr txBox="1"/>
      </xdr:nvSpPr>
      <xdr:spPr>
        <a:xfrm>
          <a:off x="6704965" y="165214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107315</xdr:rowOff>
    </xdr:from>
    <xdr:to xmlns:xdr="http://schemas.openxmlformats.org/drawingml/2006/spreadsheetDrawing">
      <xdr:col>55</xdr:col>
      <xdr:colOff>50800</xdr:colOff>
      <xdr:row>94</xdr:row>
      <xdr:rowOff>37465</xdr:rowOff>
    </xdr:to>
    <xdr:sp macro="" textlink="">
      <xdr:nvSpPr>
        <xdr:cNvPr id="481" name="楕円 480"/>
        <xdr:cNvSpPr/>
      </xdr:nvSpPr>
      <xdr:spPr>
        <a:xfrm>
          <a:off x="10426700" y="160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130175</xdr:rowOff>
    </xdr:from>
    <xdr:ext cx="534670" cy="259080"/>
    <xdr:sp macro="" textlink="">
      <xdr:nvSpPr>
        <xdr:cNvPr id="482" name="土木費該当値テキスト"/>
        <xdr:cNvSpPr txBox="1"/>
      </xdr:nvSpPr>
      <xdr:spPr>
        <a:xfrm>
          <a:off x="10528300" y="1590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53975</xdr:rowOff>
    </xdr:from>
    <xdr:to xmlns:xdr="http://schemas.openxmlformats.org/drawingml/2006/spreadsheetDrawing">
      <xdr:col>50</xdr:col>
      <xdr:colOff>165100</xdr:colOff>
      <xdr:row>93</xdr:row>
      <xdr:rowOff>155575</xdr:rowOff>
    </xdr:to>
    <xdr:sp macro="" textlink="">
      <xdr:nvSpPr>
        <xdr:cNvPr id="483" name="楕円 482"/>
        <xdr:cNvSpPr/>
      </xdr:nvSpPr>
      <xdr:spPr>
        <a:xfrm>
          <a:off x="9588500" y="15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635</xdr:rowOff>
    </xdr:from>
    <xdr:ext cx="527050" cy="259080"/>
    <xdr:sp macro="" textlink="">
      <xdr:nvSpPr>
        <xdr:cNvPr id="484" name="テキスト ボックス 483"/>
        <xdr:cNvSpPr txBox="1"/>
      </xdr:nvSpPr>
      <xdr:spPr>
        <a:xfrm>
          <a:off x="9371965" y="157740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78740</xdr:rowOff>
    </xdr:from>
    <xdr:to xmlns:xdr="http://schemas.openxmlformats.org/drawingml/2006/spreadsheetDrawing">
      <xdr:col>46</xdr:col>
      <xdr:colOff>38100</xdr:colOff>
      <xdr:row>94</xdr:row>
      <xdr:rowOff>8890</xdr:rowOff>
    </xdr:to>
    <xdr:sp macro="" textlink="">
      <xdr:nvSpPr>
        <xdr:cNvPr id="485" name="楕円 484"/>
        <xdr:cNvSpPr/>
      </xdr:nvSpPr>
      <xdr:spPr>
        <a:xfrm>
          <a:off x="8699500" y="160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25400</xdr:rowOff>
    </xdr:from>
    <xdr:ext cx="527050" cy="259080"/>
    <xdr:sp macro="" textlink="">
      <xdr:nvSpPr>
        <xdr:cNvPr id="486" name="テキスト ボックス 485"/>
        <xdr:cNvSpPr txBox="1"/>
      </xdr:nvSpPr>
      <xdr:spPr>
        <a:xfrm>
          <a:off x="8482965" y="15798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111760</xdr:rowOff>
    </xdr:from>
    <xdr:to xmlns:xdr="http://schemas.openxmlformats.org/drawingml/2006/spreadsheetDrawing">
      <xdr:col>41</xdr:col>
      <xdr:colOff>101600</xdr:colOff>
      <xdr:row>94</xdr:row>
      <xdr:rowOff>41910</xdr:rowOff>
    </xdr:to>
    <xdr:sp macro="" textlink="">
      <xdr:nvSpPr>
        <xdr:cNvPr id="487" name="楕円 486"/>
        <xdr:cNvSpPr/>
      </xdr:nvSpPr>
      <xdr:spPr>
        <a:xfrm>
          <a:off x="7810500" y="160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58420</xdr:rowOff>
    </xdr:from>
    <xdr:ext cx="527050" cy="259080"/>
    <xdr:sp macro="" textlink="">
      <xdr:nvSpPr>
        <xdr:cNvPr id="488" name="テキスト ボックス 487"/>
        <xdr:cNvSpPr txBox="1"/>
      </xdr:nvSpPr>
      <xdr:spPr>
        <a:xfrm>
          <a:off x="7593965" y="158318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16510</xdr:rowOff>
    </xdr:from>
    <xdr:to xmlns:xdr="http://schemas.openxmlformats.org/drawingml/2006/spreadsheetDrawing">
      <xdr:col>36</xdr:col>
      <xdr:colOff>165100</xdr:colOff>
      <xdr:row>94</xdr:row>
      <xdr:rowOff>118110</xdr:rowOff>
    </xdr:to>
    <xdr:sp macro="" textlink="">
      <xdr:nvSpPr>
        <xdr:cNvPr id="489" name="楕円 488"/>
        <xdr:cNvSpPr/>
      </xdr:nvSpPr>
      <xdr:spPr>
        <a:xfrm>
          <a:off x="6921500" y="161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134620</xdr:rowOff>
    </xdr:from>
    <xdr:ext cx="527050" cy="251460"/>
    <xdr:sp macro="" textlink="">
      <xdr:nvSpPr>
        <xdr:cNvPr id="490" name="テキスト ボックス 489"/>
        <xdr:cNvSpPr txBox="1"/>
      </xdr:nvSpPr>
      <xdr:spPr>
        <a:xfrm>
          <a:off x="6704965" y="159080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99" name="テキスト ボックス 498"/>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1300" cy="251460"/>
    <xdr:sp macro="" textlink="">
      <xdr:nvSpPr>
        <xdr:cNvPr id="501" name="テキスト ボックス 500"/>
        <xdr:cNvSpPr txBox="1"/>
      </xdr:nvSpPr>
      <xdr:spPr>
        <a:xfrm>
          <a:off x="12197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2" name="直線コネクタ 50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3" name="テキスト ボックス 502"/>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4" name="直線コネクタ 50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5" name="テキスト ボックス 50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1460"/>
    <xdr:sp macro="" textlink="">
      <xdr:nvSpPr>
        <xdr:cNvPr id="507" name="テキスト ボックス 506"/>
        <xdr:cNvSpPr txBox="1"/>
      </xdr:nvSpPr>
      <xdr:spPr>
        <a:xfrm>
          <a:off x="11914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8" name="直線コネクタ 50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9" name="テキスト ボックス 50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0" name="直線コネクタ 50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1" name="テキスト ボックス 51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3" name="テキスト ボックス 512"/>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90170</xdr:rowOff>
    </xdr:from>
    <xdr:to xmlns:xdr="http://schemas.openxmlformats.org/drawingml/2006/spreadsheetDrawing">
      <xdr:col>85</xdr:col>
      <xdr:colOff>126365</xdr:colOff>
      <xdr:row>39</xdr:row>
      <xdr:rowOff>19050</xdr:rowOff>
    </xdr:to>
    <xdr:cxnSp macro="">
      <xdr:nvCxnSpPr>
        <xdr:cNvPr id="515" name="直線コネクタ 514"/>
        <xdr:cNvCxnSpPr/>
      </xdr:nvCxnSpPr>
      <xdr:spPr>
        <a:xfrm flipV="1">
          <a:off x="16317595" y="540512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534670" cy="259080"/>
    <xdr:sp macro="" textlink="">
      <xdr:nvSpPr>
        <xdr:cNvPr id="516" name="消防費最小値テキスト"/>
        <xdr:cNvSpPr txBox="1"/>
      </xdr:nvSpPr>
      <xdr:spPr>
        <a:xfrm>
          <a:off x="16370300" y="670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7" name="直線コネクタ 516"/>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36830</xdr:rowOff>
    </xdr:from>
    <xdr:ext cx="534670" cy="259080"/>
    <xdr:sp macro="" textlink="">
      <xdr:nvSpPr>
        <xdr:cNvPr id="518" name="消防費最大値テキスト"/>
        <xdr:cNvSpPr txBox="1"/>
      </xdr:nvSpPr>
      <xdr:spPr>
        <a:xfrm>
          <a:off x="16370300" y="518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90170</xdr:rowOff>
    </xdr:from>
    <xdr:to xmlns:xdr="http://schemas.openxmlformats.org/drawingml/2006/spreadsheetDrawing">
      <xdr:col>86</xdr:col>
      <xdr:colOff>25400</xdr:colOff>
      <xdr:row>31</xdr:row>
      <xdr:rowOff>90170</xdr:rowOff>
    </xdr:to>
    <xdr:cxnSp macro="">
      <xdr:nvCxnSpPr>
        <xdr:cNvPr id="519" name="直線コネクタ 518"/>
        <xdr:cNvCxnSpPr/>
      </xdr:nvCxnSpPr>
      <xdr:spPr>
        <a:xfrm>
          <a:off x="16230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123825</xdr:rowOff>
    </xdr:from>
    <xdr:to xmlns:xdr="http://schemas.openxmlformats.org/drawingml/2006/spreadsheetDrawing">
      <xdr:col>85</xdr:col>
      <xdr:colOff>127000</xdr:colOff>
      <xdr:row>34</xdr:row>
      <xdr:rowOff>57785</xdr:rowOff>
    </xdr:to>
    <xdr:cxnSp macro="">
      <xdr:nvCxnSpPr>
        <xdr:cNvPr id="520" name="直線コネクタ 519"/>
        <xdr:cNvCxnSpPr/>
      </xdr:nvCxnSpPr>
      <xdr:spPr>
        <a:xfrm>
          <a:off x="15481300" y="5438775"/>
          <a:ext cx="8382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55245</xdr:rowOff>
    </xdr:from>
    <xdr:ext cx="534670" cy="251460"/>
    <xdr:sp macro="" textlink="">
      <xdr:nvSpPr>
        <xdr:cNvPr id="521" name="消防費平均値テキスト"/>
        <xdr:cNvSpPr txBox="1"/>
      </xdr:nvSpPr>
      <xdr:spPr>
        <a:xfrm>
          <a:off x="16370300" y="63988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76835</xdr:rowOff>
    </xdr:from>
    <xdr:to xmlns:xdr="http://schemas.openxmlformats.org/drawingml/2006/spreadsheetDrawing">
      <xdr:col>85</xdr:col>
      <xdr:colOff>177800</xdr:colOff>
      <xdr:row>38</xdr:row>
      <xdr:rowOff>6985</xdr:rowOff>
    </xdr:to>
    <xdr:sp macro="" textlink="">
      <xdr:nvSpPr>
        <xdr:cNvPr id="522" name="フローチャート: 判断 521"/>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42545</xdr:rowOff>
    </xdr:from>
    <xdr:to xmlns:xdr="http://schemas.openxmlformats.org/drawingml/2006/spreadsheetDrawing">
      <xdr:col>81</xdr:col>
      <xdr:colOff>50800</xdr:colOff>
      <xdr:row>31</xdr:row>
      <xdr:rowOff>123825</xdr:rowOff>
    </xdr:to>
    <xdr:cxnSp macro="">
      <xdr:nvCxnSpPr>
        <xdr:cNvPr id="523" name="直線コネクタ 522"/>
        <xdr:cNvCxnSpPr/>
      </xdr:nvCxnSpPr>
      <xdr:spPr>
        <a:xfrm>
          <a:off x="14592300" y="535749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86360</xdr:rowOff>
    </xdr:from>
    <xdr:to xmlns:xdr="http://schemas.openxmlformats.org/drawingml/2006/spreadsheetDrawing">
      <xdr:col>81</xdr:col>
      <xdr:colOff>101600</xdr:colOff>
      <xdr:row>38</xdr:row>
      <xdr:rowOff>15875</xdr:rowOff>
    </xdr:to>
    <xdr:sp macro="" textlink="">
      <xdr:nvSpPr>
        <xdr:cNvPr id="524" name="フローチャート: 判断 523"/>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6985</xdr:rowOff>
    </xdr:from>
    <xdr:ext cx="527050" cy="251460"/>
    <xdr:sp macro="" textlink="">
      <xdr:nvSpPr>
        <xdr:cNvPr id="525" name="テキスト ボックス 524"/>
        <xdr:cNvSpPr txBox="1"/>
      </xdr:nvSpPr>
      <xdr:spPr>
        <a:xfrm>
          <a:off x="15213965" y="65220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42545</xdr:rowOff>
    </xdr:from>
    <xdr:to xmlns:xdr="http://schemas.openxmlformats.org/drawingml/2006/spreadsheetDrawing">
      <xdr:col>76</xdr:col>
      <xdr:colOff>114300</xdr:colOff>
      <xdr:row>32</xdr:row>
      <xdr:rowOff>60960</xdr:rowOff>
    </xdr:to>
    <xdr:cxnSp macro="">
      <xdr:nvCxnSpPr>
        <xdr:cNvPr id="526" name="直線コネクタ 525"/>
        <xdr:cNvCxnSpPr/>
      </xdr:nvCxnSpPr>
      <xdr:spPr>
        <a:xfrm flipV="1">
          <a:off x="13703300" y="535749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69215</xdr:rowOff>
    </xdr:from>
    <xdr:to xmlns:xdr="http://schemas.openxmlformats.org/drawingml/2006/spreadsheetDrawing">
      <xdr:col>76</xdr:col>
      <xdr:colOff>165100</xdr:colOff>
      <xdr:row>37</xdr:row>
      <xdr:rowOff>170815</xdr:rowOff>
    </xdr:to>
    <xdr:sp macro="" textlink="">
      <xdr:nvSpPr>
        <xdr:cNvPr id="527" name="フローチャート: 判断 526"/>
        <xdr:cNvSpPr/>
      </xdr:nvSpPr>
      <xdr:spPr>
        <a:xfrm>
          <a:off x="14541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161925</xdr:rowOff>
    </xdr:from>
    <xdr:ext cx="527050" cy="259080"/>
    <xdr:sp macro="" textlink="">
      <xdr:nvSpPr>
        <xdr:cNvPr id="528" name="テキスト ボックス 527"/>
        <xdr:cNvSpPr txBox="1"/>
      </xdr:nvSpPr>
      <xdr:spPr>
        <a:xfrm>
          <a:off x="14324965" y="65055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60960</xdr:rowOff>
    </xdr:from>
    <xdr:to xmlns:xdr="http://schemas.openxmlformats.org/drawingml/2006/spreadsheetDrawing">
      <xdr:col>71</xdr:col>
      <xdr:colOff>177800</xdr:colOff>
      <xdr:row>35</xdr:row>
      <xdr:rowOff>107315</xdr:rowOff>
    </xdr:to>
    <xdr:cxnSp macro="">
      <xdr:nvCxnSpPr>
        <xdr:cNvPr id="529" name="直線コネクタ 528"/>
        <xdr:cNvCxnSpPr/>
      </xdr:nvCxnSpPr>
      <xdr:spPr>
        <a:xfrm flipV="1">
          <a:off x="12814300" y="5547360"/>
          <a:ext cx="88900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113665</xdr:rowOff>
    </xdr:from>
    <xdr:to xmlns:xdr="http://schemas.openxmlformats.org/drawingml/2006/spreadsheetDrawing">
      <xdr:col>72</xdr:col>
      <xdr:colOff>38100</xdr:colOff>
      <xdr:row>37</xdr:row>
      <xdr:rowOff>43815</xdr:rowOff>
    </xdr:to>
    <xdr:sp macro="" textlink="">
      <xdr:nvSpPr>
        <xdr:cNvPr id="530" name="フローチャート: 判断 529"/>
        <xdr:cNvSpPr/>
      </xdr:nvSpPr>
      <xdr:spPr>
        <a:xfrm>
          <a:off x="13652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35560</xdr:rowOff>
    </xdr:from>
    <xdr:ext cx="527050" cy="259080"/>
    <xdr:sp macro="" textlink="">
      <xdr:nvSpPr>
        <xdr:cNvPr id="531" name="テキスト ボックス 530"/>
        <xdr:cNvSpPr txBox="1"/>
      </xdr:nvSpPr>
      <xdr:spPr>
        <a:xfrm>
          <a:off x="13435965" y="63792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162560</xdr:rowOff>
    </xdr:from>
    <xdr:to xmlns:xdr="http://schemas.openxmlformats.org/drawingml/2006/spreadsheetDrawing">
      <xdr:col>67</xdr:col>
      <xdr:colOff>101600</xdr:colOff>
      <xdr:row>37</xdr:row>
      <xdr:rowOff>92710</xdr:rowOff>
    </xdr:to>
    <xdr:sp macro="" textlink="">
      <xdr:nvSpPr>
        <xdr:cNvPr id="532" name="フローチャート: 判断 531"/>
        <xdr:cNvSpPr/>
      </xdr:nvSpPr>
      <xdr:spPr>
        <a:xfrm>
          <a:off x="12763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83820</xdr:rowOff>
    </xdr:from>
    <xdr:ext cx="527050" cy="259080"/>
    <xdr:sp macro="" textlink="">
      <xdr:nvSpPr>
        <xdr:cNvPr id="533" name="テキスト ボックス 532"/>
        <xdr:cNvSpPr txBox="1"/>
      </xdr:nvSpPr>
      <xdr:spPr>
        <a:xfrm>
          <a:off x="12546965" y="6427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6985</xdr:rowOff>
    </xdr:from>
    <xdr:to xmlns:xdr="http://schemas.openxmlformats.org/drawingml/2006/spreadsheetDrawing">
      <xdr:col>85</xdr:col>
      <xdr:colOff>177800</xdr:colOff>
      <xdr:row>34</xdr:row>
      <xdr:rowOff>109220</xdr:rowOff>
    </xdr:to>
    <xdr:sp macro="" textlink="">
      <xdr:nvSpPr>
        <xdr:cNvPr id="539" name="楕円 538"/>
        <xdr:cNvSpPr/>
      </xdr:nvSpPr>
      <xdr:spPr>
        <a:xfrm>
          <a:off x="16268700" y="5836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29845</xdr:rowOff>
    </xdr:from>
    <xdr:ext cx="534670" cy="251460"/>
    <xdr:sp macro="" textlink="">
      <xdr:nvSpPr>
        <xdr:cNvPr id="540" name="消防費該当値テキスト"/>
        <xdr:cNvSpPr txBox="1"/>
      </xdr:nvSpPr>
      <xdr:spPr>
        <a:xfrm>
          <a:off x="16370300" y="56876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73025</xdr:rowOff>
    </xdr:from>
    <xdr:to xmlns:xdr="http://schemas.openxmlformats.org/drawingml/2006/spreadsheetDrawing">
      <xdr:col>81</xdr:col>
      <xdr:colOff>101600</xdr:colOff>
      <xdr:row>32</xdr:row>
      <xdr:rowOff>3175</xdr:rowOff>
    </xdr:to>
    <xdr:sp macro="" textlink="">
      <xdr:nvSpPr>
        <xdr:cNvPr id="541" name="楕円 540"/>
        <xdr:cNvSpPr/>
      </xdr:nvSpPr>
      <xdr:spPr>
        <a:xfrm>
          <a:off x="15430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19685</xdr:rowOff>
    </xdr:from>
    <xdr:ext cx="527050" cy="251460"/>
    <xdr:sp macro="" textlink="">
      <xdr:nvSpPr>
        <xdr:cNvPr id="542" name="テキスト ボックス 541"/>
        <xdr:cNvSpPr txBox="1"/>
      </xdr:nvSpPr>
      <xdr:spPr>
        <a:xfrm>
          <a:off x="15213965" y="5163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30</xdr:row>
      <xdr:rowOff>163195</xdr:rowOff>
    </xdr:from>
    <xdr:to xmlns:xdr="http://schemas.openxmlformats.org/drawingml/2006/spreadsheetDrawing">
      <xdr:col>76</xdr:col>
      <xdr:colOff>165100</xdr:colOff>
      <xdr:row>31</xdr:row>
      <xdr:rowOff>93345</xdr:rowOff>
    </xdr:to>
    <xdr:sp macro="" textlink="">
      <xdr:nvSpPr>
        <xdr:cNvPr id="543" name="楕円 542"/>
        <xdr:cNvSpPr/>
      </xdr:nvSpPr>
      <xdr:spPr>
        <a:xfrm>
          <a:off x="14541500" y="53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109855</xdr:rowOff>
    </xdr:from>
    <xdr:ext cx="527050" cy="251460"/>
    <xdr:sp macro="" textlink="">
      <xdr:nvSpPr>
        <xdr:cNvPr id="544" name="テキスト ボックス 543"/>
        <xdr:cNvSpPr txBox="1"/>
      </xdr:nvSpPr>
      <xdr:spPr>
        <a:xfrm>
          <a:off x="14324965" y="50819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10160</xdr:rowOff>
    </xdr:from>
    <xdr:to xmlns:xdr="http://schemas.openxmlformats.org/drawingml/2006/spreadsheetDrawing">
      <xdr:col>72</xdr:col>
      <xdr:colOff>38100</xdr:colOff>
      <xdr:row>32</xdr:row>
      <xdr:rowOff>111760</xdr:rowOff>
    </xdr:to>
    <xdr:sp macro="" textlink="">
      <xdr:nvSpPr>
        <xdr:cNvPr id="545" name="楕円 544"/>
        <xdr:cNvSpPr/>
      </xdr:nvSpPr>
      <xdr:spPr>
        <a:xfrm>
          <a:off x="13652500" y="54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30</xdr:row>
      <xdr:rowOff>128270</xdr:rowOff>
    </xdr:from>
    <xdr:ext cx="527050" cy="259080"/>
    <xdr:sp macro="" textlink="">
      <xdr:nvSpPr>
        <xdr:cNvPr id="546" name="テキスト ボックス 545"/>
        <xdr:cNvSpPr txBox="1"/>
      </xdr:nvSpPr>
      <xdr:spPr>
        <a:xfrm>
          <a:off x="13435965" y="5271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56515</xdr:rowOff>
    </xdr:from>
    <xdr:to xmlns:xdr="http://schemas.openxmlformats.org/drawingml/2006/spreadsheetDrawing">
      <xdr:col>67</xdr:col>
      <xdr:colOff>101600</xdr:colOff>
      <xdr:row>35</xdr:row>
      <xdr:rowOff>158115</xdr:rowOff>
    </xdr:to>
    <xdr:sp macro="" textlink="">
      <xdr:nvSpPr>
        <xdr:cNvPr id="547" name="楕円 546"/>
        <xdr:cNvSpPr/>
      </xdr:nvSpPr>
      <xdr:spPr>
        <a:xfrm>
          <a:off x="12763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3175</xdr:rowOff>
    </xdr:from>
    <xdr:ext cx="527050" cy="259080"/>
    <xdr:sp macro="" textlink="">
      <xdr:nvSpPr>
        <xdr:cNvPr id="548" name="テキスト ボックス 547"/>
        <xdr:cNvSpPr txBox="1"/>
      </xdr:nvSpPr>
      <xdr:spPr>
        <a:xfrm>
          <a:off x="12546965" y="58324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7" name="テキスト ボックス 556"/>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1300" cy="259080"/>
    <xdr:sp macro="" textlink="">
      <xdr:nvSpPr>
        <xdr:cNvPr id="560" name="テキスト ボックス 559"/>
        <xdr:cNvSpPr txBox="1"/>
      </xdr:nvSpPr>
      <xdr:spPr>
        <a:xfrm>
          <a:off x="12197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8010" cy="251460"/>
    <xdr:sp macro="" textlink="">
      <xdr:nvSpPr>
        <xdr:cNvPr id="564" name="テキスト ボックス 563"/>
        <xdr:cNvSpPr txBox="1"/>
      </xdr:nvSpPr>
      <xdr:spPr>
        <a:xfrm>
          <a:off x="11850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8010" cy="259080"/>
    <xdr:sp macro="" textlink="">
      <xdr:nvSpPr>
        <xdr:cNvPr id="566" name="テキスト ボックス 565"/>
        <xdr:cNvSpPr txBox="1"/>
      </xdr:nvSpPr>
      <xdr:spPr>
        <a:xfrm>
          <a:off x="11850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8010" cy="259080"/>
    <xdr:sp macro="" textlink="">
      <xdr:nvSpPr>
        <xdr:cNvPr id="568" name="テキスト ボックス 567"/>
        <xdr:cNvSpPr txBox="1"/>
      </xdr:nvSpPr>
      <xdr:spPr>
        <a:xfrm>
          <a:off x="11850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70" name="テキスト ボックス 569"/>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45085</xdr:rowOff>
    </xdr:from>
    <xdr:to xmlns:xdr="http://schemas.openxmlformats.org/drawingml/2006/spreadsheetDrawing">
      <xdr:col>85</xdr:col>
      <xdr:colOff>126365</xdr:colOff>
      <xdr:row>58</xdr:row>
      <xdr:rowOff>29210</xdr:rowOff>
    </xdr:to>
    <xdr:cxnSp macro="">
      <xdr:nvCxnSpPr>
        <xdr:cNvPr id="572" name="直線コネクタ 571"/>
        <xdr:cNvCxnSpPr/>
      </xdr:nvCxnSpPr>
      <xdr:spPr>
        <a:xfrm flipV="1">
          <a:off x="16317595" y="878903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32385</xdr:rowOff>
    </xdr:from>
    <xdr:ext cx="534670" cy="251460"/>
    <xdr:sp macro="" textlink="">
      <xdr:nvSpPr>
        <xdr:cNvPr id="573" name="教育費最小値テキスト"/>
        <xdr:cNvSpPr txBox="1"/>
      </xdr:nvSpPr>
      <xdr:spPr>
        <a:xfrm>
          <a:off x="16370300" y="997648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29210</xdr:rowOff>
    </xdr:from>
    <xdr:to xmlns:xdr="http://schemas.openxmlformats.org/drawingml/2006/spreadsheetDrawing">
      <xdr:col>86</xdr:col>
      <xdr:colOff>25400</xdr:colOff>
      <xdr:row>58</xdr:row>
      <xdr:rowOff>29210</xdr:rowOff>
    </xdr:to>
    <xdr:cxnSp macro="">
      <xdr:nvCxnSpPr>
        <xdr:cNvPr id="574" name="直線コネクタ 573"/>
        <xdr:cNvCxnSpPr/>
      </xdr:nvCxnSpPr>
      <xdr:spPr>
        <a:xfrm>
          <a:off x="16230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163195</xdr:rowOff>
    </xdr:from>
    <xdr:ext cx="598805" cy="259080"/>
    <xdr:sp macro="" textlink="">
      <xdr:nvSpPr>
        <xdr:cNvPr id="575" name="教育費最大値テキスト"/>
        <xdr:cNvSpPr txBox="1"/>
      </xdr:nvSpPr>
      <xdr:spPr>
        <a:xfrm>
          <a:off x="16370300" y="8564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179,904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45085</xdr:rowOff>
    </xdr:from>
    <xdr:to xmlns:xdr="http://schemas.openxmlformats.org/drawingml/2006/spreadsheetDrawing">
      <xdr:col>86</xdr:col>
      <xdr:colOff>25400</xdr:colOff>
      <xdr:row>51</xdr:row>
      <xdr:rowOff>45085</xdr:rowOff>
    </xdr:to>
    <xdr:cxnSp macro="">
      <xdr:nvCxnSpPr>
        <xdr:cNvPr id="576" name="直線コネクタ 575"/>
        <xdr:cNvCxnSpPr/>
      </xdr:nvCxnSpPr>
      <xdr:spPr>
        <a:xfrm>
          <a:off x="16230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123190</xdr:rowOff>
    </xdr:from>
    <xdr:to xmlns:xdr="http://schemas.openxmlformats.org/drawingml/2006/spreadsheetDrawing">
      <xdr:col>85</xdr:col>
      <xdr:colOff>127000</xdr:colOff>
      <xdr:row>57</xdr:row>
      <xdr:rowOff>22225</xdr:rowOff>
    </xdr:to>
    <xdr:cxnSp macro="">
      <xdr:nvCxnSpPr>
        <xdr:cNvPr id="577" name="直線コネクタ 576"/>
        <xdr:cNvCxnSpPr/>
      </xdr:nvCxnSpPr>
      <xdr:spPr>
        <a:xfrm flipV="1">
          <a:off x="15481300" y="972439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67945</xdr:rowOff>
    </xdr:from>
    <xdr:ext cx="534670" cy="258445"/>
    <xdr:sp macro="" textlink="">
      <xdr:nvSpPr>
        <xdr:cNvPr id="578" name="教育費平均値テキスト"/>
        <xdr:cNvSpPr txBox="1"/>
      </xdr:nvSpPr>
      <xdr:spPr>
        <a:xfrm>
          <a:off x="16370300" y="9669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89535</xdr:rowOff>
    </xdr:from>
    <xdr:to xmlns:xdr="http://schemas.openxmlformats.org/drawingml/2006/spreadsheetDrawing">
      <xdr:col>85</xdr:col>
      <xdr:colOff>177800</xdr:colOff>
      <xdr:row>57</xdr:row>
      <xdr:rowOff>19685</xdr:rowOff>
    </xdr:to>
    <xdr:sp macro="" textlink="">
      <xdr:nvSpPr>
        <xdr:cNvPr id="579" name="フローチャート: 判断 578"/>
        <xdr:cNvSpPr/>
      </xdr:nvSpPr>
      <xdr:spPr>
        <a:xfrm>
          <a:off x="16268700" y="969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22225</xdr:rowOff>
    </xdr:from>
    <xdr:to xmlns:xdr="http://schemas.openxmlformats.org/drawingml/2006/spreadsheetDrawing">
      <xdr:col>81</xdr:col>
      <xdr:colOff>50800</xdr:colOff>
      <xdr:row>57</xdr:row>
      <xdr:rowOff>34925</xdr:rowOff>
    </xdr:to>
    <xdr:cxnSp macro="">
      <xdr:nvCxnSpPr>
        <xdr:cNvPr id="580" name="直線コネクタ 579"/>
        <xdr:cNvCxnSpPr/>
      </xdr:nvCxnSpPr>
      <xdr:spPr>
        <a:xfrm flipV="1">
          <a:off x="14592300" y="97948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124460</xdr:rowOff>
    </xdr:from>
    <xdr:to xmlns:xdr="http://schemas.openxmlformats.org/drawingml/2006/spreadsheetDrawing">
      <xdr:col>81</xdr:col>
      <xdr:colOff>101600</xdr:colOff>
      <xdr:row>57</xdr:row>
      <xdr:rowOff>54610</xdr:rowOff>
    </xdr:to>
    <xdr:sp macro="" textlink="">
      <xdr:nvSpPr>
        <xdr:cNvPr id="581" name="フローチャート: 判断 580"/>
        <xdr:cNvSpPr/>
      </xdr:nvSpPr>
      <xdr:spPr>
        <a:xfrm>
          <a:off x="15430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71120</xdr:rowOff>
    </xdr:from>
    <xdr:ext cx="527050" cy="259080"/>
    <xdr:sp macro="" textlink="">
      <xdr:nvSpPr>
        <xdr:cNvPr id="582" name="テキスト ボックス 581"/>
        <xdr:cNvSpPr txBox="1"/>
      </xdr:nvSpPr>
      <xdr:spPr>
        <a:xfrm>
          <a:off x="15213965" y="9500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101600</xdr:rowOff>
    </xdr:from>
    <xdr:to xmlns:xdr="http://schemas.openxmlformats.org/drawingml/2006/spreadsheetDrawing">
      <xdr:col>76</xdr:col>
      <xdr:colOff>114300</xdr:colOff>
      <xdr:row>57</xdr:row>
      <xdr:rowOff>34925</xdr:rowOff>
    </xdr:to>
    <xdr:cxnSp macro="">
      <xdr:nvCxnSpPr>
        <xdr:cNvPr id="583" name="直線コネクタ 582"/>
        <xdr:cNvCxnSpPr/>
      </xdr:nvCxnSpPr>
      <xdr:spPr>
        <a:xfrm>
          <a:off x="13703300" y="970280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129540</xdr:rowOff>
    </xdr:from>
    <xdr:to xmlns:xdr="http://schemas.openxmlformats.org/drawingml/2006/spreadsheetDrawing">
      <xdr:col>76</xdr:col>
      <xdr:colOff>165100</xdr:colOff>
      <xdr:row>57</xdr:row>
      <xdr:rowOff>59690</xdr:rowOff>
    </xdr:to>
    <xdr:sp macro="" textlink="">
      <xdr:nvSpPr>
        <xdr:cNvPr id="584" name="フローチャート: 判断 583"/>
        <xdr:cNvSpPr/>
      </xdr:nvSpPr>
      <xdr:spPr>
        <a:xfrm>
          <a:off x="14541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76200</xdr:rowOff>
    </xdr:from>
    <xdr:ext cx="527050" cy="251460"/>
    <xdr:sp macro="" textlink="">
      <xdr:nvSpPr>
        <xdr:cNvPr id="585" name="テキスト ボックス 584"/>
        <xdr:cNvSpPr txBox="1"/>
      </xdr:nvSpPr>
      <xdr:spPr>
        <a:xfrm>
          <a:off x="14324965" y="95059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54610</xdr:rowOff>
    </xdr:from>
    <xdr:to xmlns:xdr="http://schemas.openxmlformats.org/drawingml/2006/spreadsheetDrawing">
      <xdr:col>71</xdr:col>
      <xdr:colOff>177800</xdr:colOff>
      <xdr:row>56</xdr:row>
      <xdr:rowOff>101600</xdr:rowOff>
    </xdr:to>
    <xdr:cxnSp macro="">
      <xdr:nvCxnSpPr>
        <xdr:cNvPr id="586" name="直線コネクタ 585"/>
        <xdr:cNvCxnSpPr/>
      </xdr:nvCxnSpPr>
      <xdr:spPr>
        <a:xfrm>
          <a:off x="12814300" y="96558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78105</xdr:rowOff>
    </xdr:from>
    <xdr:to xmlns:xdr="http://schemas.openxmlformats.org/drawingml/2006/spreadsheetDrawing">
      <xdr:col>72</xdr:col>
      <xdr:colOff>38100</xdr:colOff>
      <xdr:row>57</xdr:row>
      <xdr:rowOff>8255</xdr:rowOff>
    </xdr:to>
    <xdr:sp macro="" textlink="">
      <xdr:nvSpPr>
        <xdr:cNvPr id="587" name="フローチャート: 判断 586"/>
        <xdr:cNvSpPr/>
      </xdr:nvSpPr>
      <xdr:spPr>
        <a:xfrm>
          <a:off x="13652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170815</xdr:rowOff>
    </xdr:from>
    <xdr:ext cx="527050" cy="258445"/>
    <xdr:sp macro="" textlink="">
      <xdr:nvSpPr>
        <xdr:cNvPr id="588" name="テキスト ボックス 587"/>
        <xdr:cNvSpPr txBox="1"/>
      </xdr:nvSpPr>
      <xdr:spPr>
        <a:xfrm>
          <a:off x="13435965" y="97720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103505</xdr:rowOff>
    </xdr:from>
    <xdr:to xmlns:xdr="http://schemas.openxmlformats.org/drawingml/2006/spreadsheetDrawing">
      <xdr:col>67</xdr:col>
      <xdr:colOff>101600</xdr:colOff>
      <xdr:row>57</xdr:row>
      <xdr:rowOff>33655</xdr:rowOff>
    </xdr:to>
    <xdr:sp macro="" textlink="">
      <xdr:nvSpPr>
        <xdr:cNvPr id="589" name="フローチャート: 判断 588"/>
        <xdr:cNvSpPr/>
      </xdr:nvSpPr>
      <xdr:spPr>
        <a:xfrm>
          <a:off x="12763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24765</xdr:rowOff>
    </xdr:from>
    <xdr:ext cx="527050" cy="259080"/>
    <xdr:sp macro="" textlink="">
      <xdr:nvSpPr>
        <xdr:cNvPr id="590" name="テキスト ボックス 589"/>
        <xdr:cNvSpPr txBox="1"/>
      </xdr:nvSpPr>
      <xdr:spPr>
        <a:xfrm>
          <a:off x="12546965" y="97974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72390</xdr:rowOff>
    </xdr:from>
    <xdr:to xmlns:xdr="http://schemas.openxmlformats.org/drawingml/2006/spreadsheetDrawing">
      <xdr:col>85</xdr:col>
      <xdr:colOff>177800</xdr:colOff>
      <xdr:row>57</xdr:row>
      <xdr:rowOff>2540</xdr:rowOff>
    </xdr:to>
    <xdr:sp macro="" textlink="">
      <xdr:nvSpPr>
        <xdr:cNvPr id="596" name="楕円 595"/>
        <xdr:cNvSpPr/>
      </xdr:nvSpPr>
      <xdr:spPr>
        <a:xfrm>
          <a:off x="162687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95250</xdr:rowOff>
    </xdr:from>
    <xdr:ext cx="534670" cy="259080"/>
    <xdr:sp macro="" textlink="">
      <xdr:nvSpPr>
        <xdr:cNvPr id="597" name="教育費該当値テキスト"/>
        <xdr:cNvSpPr txBox="1"/>
      </xdr:nvSpPr>
      <xdr:spPr>
        <a:xfrm>
          <a:off x="16370300" y="9525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143510</xdr:rowOff>
    </xdr:from>
    <xdr:to xmlns:xdr="http://schemas.openxmlformats.org/drawingml/2006/spreadsheetDrawing">
      <xdr:col>81</xdr:col>
      <xdr:colOff>101600</xdr:colOff>
      <xdr:row>57</xdr:row>
      <xdr:rowOff>73025</xdr:rowOff>
    </xdr:to>
    <xdr:sp macro="" textlink="">
      <xdr:nvSpPr>
        <xdr:cNvPr id="598" name="楕円 597"/>
        <xdr:cNvSpPr/>
      </xdr:nvSpPr>
      <xdr:spPr>
        <a:xfrm>
          <a:off x="15430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64135</xdr:rowOff>
    </xdr:from>
    <xdr:ext cx="527050" cy="251460"/>
    <xdr:sp macro="" textlink="">
      <xdr:nvSpPr>
        <xdr:cNvPr id="599" name="テキスト ボックス 598"/>
        <xdr:cNvSpPr txBox="1"/>
      </xdr:nvSpPr>
      <xdr:spPr>
        <a:xfrm>
          <a:off x="15213965" y="98367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155575</xdr:rowOff>
    </xdr:from>
    <xdr:to xmlns:xdr="http://schemas.openxmlformats.org/drawingml/2006/spreadsheetDrawing">
      <xdr:col>76</xdr:col>
      <xdr:colOff>165100</xdr:colOff>
      <xdr:row>57</xdr:row>
      <xdr:rowOff>86360</xdr:rowOff>
    </xdr:to>
    <xdr:sp macro="" textlink="">
      <xdr:nvSpPr>
        <xdr:cNvPr id="600" name="楕円 599"/>
        <xdr:cNvSpPr/>
      </xdr:nvSpPr>
      <xdr:spPr>
        <a:xfrm>
          <a:off x="14541500" y="9756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76835</xdr:rowOff>
    </xdr:from>
    <xdr:ext cx="527050" cy="251460"/>
    <xdr:sp macro="" textlink="">
      <xdr:nvSpPr>
        <xdr:cNvPr id="601" name="テキスト ボックス 600"/>
        <xdr:cNvSpPr txBox="1"/>
      </xdr:nvSpPr>
      <xdr:spPr>
        <a:xfrm>
          <a:off x="14324965" y="98494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50800</xdr:rowOff>
    </xdr:from>
    <xdr:to xmlns:xdr="http://schemas.openxmlformats.org/drawingml/2006/spreadsheetDrawing">
      <xdr:col>72</xdr:col>
      <xdr:colOff>38100</xdr:colOff>
      <xdr:row>56</xdr:row>
      <xdr:rowOff>152400</xdr:rowOff>
    </xdr:to>
    <xdr:sp macro="" textlink="">
      <xdr:nvSpPr>
        <xdr:cNvPr id="602" name="楕円 601"/>
        <xdr:cNvSpPr/>
      </xdr:nvSpPr>
      <xdr:spPr>
        <a:xfrm>
          <a:off x="13652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168910</xdr:rowOff>
    </xdr:from>
    <xdr:ext cx="527050" cy="251460"/>
    <xdr:sp macro="" textlink="">
      <xdr:nvSpPr>
        <xdr:cNvPr id="603" name="テキスト ボックス 602"/>
        <xdr:cNvSpPr txBox="1"/>
      </xdr:nvSpPr>
      <xdr:spPr>
        <a:xfrm>
          <a:off x="13435965" y="94272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3810</xdr:rowOff>
    </xdr:from>
    <xdr:to xmlns:xdr="http://schemas.openxmlformats.org/drawingml/2006/spreadsheetDrawing">
      <xdr:col>67</xdr:col>
      <xdr:colOff>101600</xdr:colOff>
      <xdr:row>56</xdr:row>
      <xdr:rowOff>105410</xdr:rowOff>
    </xdr:to>
    <xdr:sp macro="" textlink="">
      <xdr:nvSpPr>
        <xdr:cNvPr id="604" name="楕円 603"/>
        <xdr:cNvSpPr/>
      </xdr:nvSpPr>
      <xdr:spPr>
        <a:xfrm>
          <a:off x="127635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121920</xdr:rowOff>
    </xdr:from>
    <xdr:ext cx="527050" cy="251460"/>
    <xdr:sp macro="" textlink="">
      <xdr:nvSpPr>
        <xdr:cNvPr id="605" name="テキスト ボックス 604"/>
        <xdr:cNvSpPr txBox="1"/>
      </xdr:nvSpPr>
      <xdr:spPr>
        <a:xfrm>
          <a:off x="12546965" y="93802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4" name="テキスト ボックス 613"/>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1300" cy="259080"/>
    <xdr:sp macro="" textlink="">
      <xdr:nvSpPr>
        <xdr:cNvPr id="617" name="テキスト ボックス 616"/>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1460"/>
    <xdr:sp macro="" textlink="">
      <xdr:nvSpPr>
        <xdr:cNvPr id="619" name="テキスト ボックス 618"/>
        <xdr:cNvSpPr txBox="1"/>
      </xdr:nvSpPr>
      <xdr:spPr>
        <a:xfrm>
          <a:off x="11914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1" name="テキスト ボックス 62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23" name="テキスト ボックス 622"/>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5" name="テキスト ボックス 624"/>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27" name="テキスト ボックス 626"/>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1460"/>
    <xdr:sp macro="" textlink="">
      <xdr:nvSpPr>
        <xdr:cNvPr id="629" name="テキスト ボックス 628"/>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57150</xdr:rowOff>
    </xdr:from>
    <xdr:to xmlns:xdr="http://schemas.openxmlformats.org/drawingml/2006/spreadsheetDrawing">
      <xdr:col>85</xdr:col>
      <xdr:colOff>126365</xdr:colOff>
      <xdr:row>79</xdr:row>
      <xdr:rowOff>99060</xdr:rowOff>
    </xdr:to>
    <xdr:cxnSp macro="">
      <xdr:nvCxnSpPr>
        <xdr:cNvPr id="631" name="直線コネクタ 630"/>
        <xdr:cNvCxnSpPr/>
      </xdr:nvCxnSpPr>
      <xdr:spPr>
        <a:xfrm flipV="1">
          <a:off x="16317595" y="12230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118745</xdr:rowOff>
    </xdr:from>
    <xdr:ext cx="249555" cy="259080"/>
    <xdr:sp macro="" textlink="">
      <xdr:nvSpPr>
        <xdr:cNvPr id="632" name="災害復旧費最小値テキスト"/>
        <xdr:cNvSpPr txBox="1"/>
      </xdr:nvSpPr>
      <xdr:spPr>
        <a:xfrm>
          <a:off x="16370300" y="13663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3810</xdr:rowOff>
    </xdr:from>
    <xdr:ext cx="534670" cy="259080"/>
    <xdr:sp macro="" textlink="">
      <xdr:nvSpPr>
        <xdr:cNvPr id="634" name="災害復旧費最大値テキスト"/>
        <xdr:cNvSpPr txBox="1"/>
      </xdr:nvSpPr>
      <xdr:spPr>
        <a:xfrm>
          <a:off x="16370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57150</xdr:rowOff>
    </xdr:from>
    <xdr:to xmlns:xdr="http://schemas.openxmlformats.org/drawingml/2006/spreadsheetDrawing">
      <xdr:col>86</xdr:col>
      <xdr:colOff>25400</xdr:colOff>
      <xdr:row>71</xdr:row>
      <xdr:rowOff>57150</xdr:rowOff>
    </xdr:to>
    <xdr:cxnSp macro="">
      <xdr:nvCxnSpPr>
        <xdr:cNvPr id="635" name="直線コネクタ 634"/>
        <xdr:cNvCxnSpPr/>
      </xdr:nvCxnSpPr>
      <xdr:spPr>
        <a:xfrm>
          <a:off x="16230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57150</xdr:rowOff>
    </xdr:from>
    <xdr:to xmlns:xdr="http://schemas.openxmlformats.org/drawingml/2006/spreadsheetDrawing">
      <xdr:col>85</xdr:col>
      <xdr:colOff>127000</xdr:colOff>
      <xdr:row>79</xdr:row>
      <xdr:rowOff>57150</xdr:rowOff>
    </xdr:to>
    <xdr:cxnSp macro="">
      <xdr:nvCxnSpPr>
        <xdr:cNvPr id="636" name="直線コネクタ 635"/>
        <xdr:cNvCxnSpPr/>
      </xdr:nvCxnSpPr>
      <xdr:spPr>
        <a:xfrm flipV="1">
          <a:off x="15481300" y="13601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163195</xdr:rowOff>
    </xdr:from>
    <xdr:ext cx="469900" cy="259080"/>
    <xdr:sp macro="" textlink="">
      <xdr:nvSpPr>
        <xdr:cNvPr id="637" name="災害復旧費平均値テキスト"/>
        <xdr:cNvSpPr txBox="1"/>
      </xdr:nvSpPr>
      <xdr:spPr>
        <a:xfrm>
          <a:off x="16370300" y="13536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13335</xdr:rowOff>
    </xdr:from>
    <xdr:to xmlns:xdr="http://schemas.openxmlformats.org/drawingml/2006/spreadsheetDrawing">
      <xdr:col>85</xdr:col>
      <xdr:colOff>177800</xdr:colOff>
      <xdr:row>79</xdr:row>
      <xdr:rowOff>114935</xdr:rowOff>
    </xdr:to>
    <xdr:sp macro="" textlink="">
      <xdr:nvSpPr>
        <xdr:cNvPr id="638" name="フローチャート: 判断 637"/>
        <xdr:cNvSpPr/>
      </xdr:nvSpPr>
      <xdr:spPr>
        <a:xfrm>
          <a:off x="162687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57150</xdr:rowOff>
    </xdr:from>
    <xdr:to xmlns:xdr="http://schemas.openxmlformats.org/drawingml/2006/spreadsheetDrawing">
      <xdr:col>81</xdr:col>
      <xdr:colOff>50800</xdr:colOff>
      <xdr:row>79</xdr:row>
      <xdr:rowOff>96520</xdr:rowOff>
    </xdr:to>
    <xdr:cxnSp macro="">
      <xdr:nvCxnSpPr>
        <xdr:cNvPr id="639" name="直線コネクタ 638"/>
        <xdr:cNvCxnSpPr/>
      </xdr:nvCxnSpPr>
      <xdr:spPr>
        <a:xfrm flipV="1">
          <a:off x="14592300" y="136017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162560</xdr:rowOff>
    </xdr:from>
    <xdr:to xmlns:xdr="http://schemas.openxmlformats.org/drawingml/2006/spreadsheetDrawing">
      <xdr:col>81</xdr:col>
      <xdr:colOff>101600</xdr:colOff>
      <xdr:row>79</xdr:row>
      <xdr:rowOff>92710</xdr:rowOff>
    </xdr:to>
    <xdr:sp macro="" textlink="">
      <xdr:nvSpPr>
        <xdr:cNvPr id="640" name="フローチャート: 判断 639"/>
        <xdr:cNvSpPr/>
      </xdr:nvSpPr>
      <xdr:spPr>
        <a:xfrm>
          <a:off x="15430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109220</xdr:rowOff>
    </xdr:from>
    <xdr:ext cx="462280" cy="251460"/>
    <xdr:sp macro="" textlink="">
      <xdr:nvSpPr>
        <xdr:cNvPr id="641" name="テキスト ボックス 640"/>
        <xdr:cNvSpPr txBox="1"/>
      </xdr:nvSpPr>
      <xdr:spPr>
        <a:xfrm>
          <a:off x="15246350" y="133108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90805</xdr:rowOff>
    </xdr:from>
    <xdr:to xmlns:xdr="http://schemas.openxmlformats.org/drawingml/2006/spreadsheetDrawing">
      <xdr:col>76</xdr:col>
      <xdr:colOff>114300</xdr:colOff>
      <xdr:row>79</xdr:row>
      <xdr:rowOff>96520</xdr:rowOff>
    </xdr:to>
    <xdr:cxnSp macro="">
      <xdr:nvCxnSpPr>
        <xdr:cNvPr id="642" name="直線コネクタ 641"/>
        <xdr:cNvCxnSpPr/>
      </xdr:nvCxnSpPr>
      <xdr:spPr>
        <a:xfrm>
          <a:off x="13703300" y="136353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146685</xdr:rowOff>
    </xdr:from>
    <xdr:to xmlns:xdr="http://schemas.openxmlformats.org/drawingml/2006/spreadsheetDrawing">
      <xdr:col>76</xdr:col>
      <xdr:colOff>165100</xdr:colOff>
      <xdr:row>79</xdr:row>
      <xdr:rowOff>76835</xdr:rowOff>
    </xdr:to>
    <xdr:sp macro="" textlink="">
      <xdr:nvSpPr>
        <xdr:cNvPr id="643" name="フローチャート: 判断 642"/>
        <xdr:cNvSpPr/>
      </xdr:nvSpPr>
      <xdr:spPr>
        <a:xfrm>
          <a:off x="14541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93980</xdr:rowOff>
    </xdr:from>
    <xdr:ext cx="462280" cy="259080"/>
    <xdr:sp macro="" textlink="">
      <xdr:nvSpPr>
        <xdr:cNvPr id="644" name="テキスト ボックス 643"/>
        <xdr:cNvSpPr txBox="1"/>
      </xdr:nvSpPr>
      <xdr:spPr>
        <a:xfrm>
          <a:off x="14357350" y="13295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29210</xdr:rowOff>
    </xdr:from>
    <xdr:to xmlns:xdr="http://schemas.openxmlformats.org/drawingml/2006/spreadsheetDrawing">
      <xdr:col>71</xdr:col>
      <xdr:colOff>177800</xdr:colOff>
      <xdr:row>79</xdr:row>
      <xdr:rowOff>90805</xdr:rowOff>
    </xdr:to>
    <xdr:cxnSp macro="">
      <xdr:nvCxnSpPr>
        <xdr:cNvPr id="645" name="直線コネクタ 644"/>
        <xdr:cNvCxnSpPr/>
      </xdr:nvCxnSpPr>
      <xdr:spPr>
        <a:xfrm>
          <a:off x="12814300" y="13402310"/>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94615</xdr:rowOff>
    </xdr:from>
    <xdr:to xmlns:xdr="http://schemas.openxmlformats.org/drawingml/2006/spreadsheetDrawing">
      <xdr:col>72</xdr:col>
      <xdr:colOff>38100</xdr:colOff>
      <xdr:row>79</xdr:row>
      <xdr:rowOff>24765</xdr:rowOff>
    </xdr:to>
    <xdr:sp macro="" textlink="">
      <xdr:nvSpPr>
        <xdr:cNvPr id="646" name="フローチャート: 判断 645"/>
        <xdr:cNvSpPr/>
      </xdr:nvSpPr>
      <xdr:spPr>
        <a:xfrm>
          <a:off x="13652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41275</xdr:rowOff>
    </xdr:from>
    <xdr:ext cx="462280" cy="251460"/>
    <xdr:sp macro="" textlink="">
      <xdr:nvSpPr>
        <xdr:cNvPr id="647" name="テキスト ボックス 646"/>
        <xdr:cNvSpPr txBox="1"/>
      </xdr:nvSpPr>
      <xdr:spPr>
        <a:xfrm>
          <a:off x="13468350" y="132429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101600</xdr:rowOff>
    </xdr:from>
    <xdr:to xmlns:xdr="http://schemas.openxmlformats.org/drawingml/2006/spreadsheetDrawing">
      <xdr:col>67</xdr:col>
      <xdr:colOff>101600</xdr:colOff>
      <xdr:row>79</xdr:row>
      <xdr:rowOff>31750</xdr:rowOff>
    </xdr:to>
    <xdr:sp macro="" textlink="">
      <xdr:nvSpPr>
        <xdr:cNvPr id="648" name="フローチャート: 判断 647"/>
        <xdr:cNvSpPr/>
      </xdr:nvSpPr>
      <xdr:spPr>
        <a:xfrm>
          <a:off x="12763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22860</xdr:rowOff>
    </xdr:from>
    <xdr:ext cx="462280" cy="259080"/>
    <xdr:sp macro="" textlink="">
      <xdr:nvSpPr>
        <xdr:cNvPr id="649" name="テキスト ボックス 648"/>
        <xdr:cNvSpPr txBox="1"/>
      </xdr:nvSpPr>
      <xdr:spPr>
        <a:xfrm>
          <a:off x="12579350" y="135674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6350</xdr:rowOff>
    </xdr:from>
    <xdr:to xmlns:xdr="http://schemas.openxmlformats.org/drawingml/2006/spreadsheetDrawing">
      <xdr:col>85</xdr:col>
      <xdr:colOff>177800</xdr:colOff>
      <xdr:row>79</xdr:row>
      <xdr:rowOff>107950</xdr:rowOff>
    </xdr:to>
    <xdr:sp macro="" textlink="">
      <xdr:nvSpPr>
        <xdr:cNvPr id="655" name="楕円 654"/>
        <xdr:cNvSpPr/>
      </xdr:nvSpPr>
      <xdr:spPr>
        <a:xfrm>
          <a:off x="16268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137160</xdr:rowOff>
    </xdr:from>
    <xdr:ext cx="469900" cy="259080"/>
    <xdr:sp macro="" textlink="">
      <xdr:nvSpPr>
        <xdr:cNvPr id="656" name="災害復旧費該当値テキスト"/>
        <xdr:cNvSpPr txBox="1"/>
      </xdr:nvSpPr>
      <xdr:spPr>
        <a:xfrm>
          <a:off x="16370300" y="1333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6350</xdr:rowOff>
    </xdr:from>
    <xdr:to xmlns:xdr="http://schemas.openxmlformats.org/drawingml/2006/spreadsheetDrawing">
      <xdr:col>81</xdr:col>
      <xdr:colOff>101600</xdr:colOff>
      <xdr:row>79</xdr:row>
      <xdr:rowOff>107950</xdr:rowOff>
    </xdr:to>
    <xdr:sp macro="" textlink="">
      <xdr:nvSpPr>
        <xdr:cNvPr id="657" name="楕円 656"/>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99060</xdr:rowOff>
    </xdr:from>
    <xdr:ext cx="462280" cy="251460"/>
    <xdr:sp macro="" textlink="">
      <xdr:nvSpPr>
        <xdr:cNvPr id="658" name="テキスト ボックス 657"/>
        <xdr:cNvSpPr txBox="1"/>
      </xdr:nvSpPr>
      <xdr:spPr>
        <a:xfrm>
          <a:off x="15246350" y="136436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45720</xdr:rowOff>
    </xdr:from>
    <xdr:to xmlns:xdr="http://schemas.openxmlformats.org/drawingml/2006/spreadsheetDrawing">
      <xdr:col>76</xdr:col>
      <xdr:colOff>165100</xdr:colOff>
      <xdr:row>79</xdr:row>
      <xdr:rowOff>147320</xdr:rowOff>
    </xdr:to>
    <xdr:sp macro="" textlink="">
      <xdr:nvSpPr>
        <xdr:cNvPr id="659" name="楕円 658"/>
        <xdr:cNvSpPr/>
      </xdr:nvSpPr>
      <xdr:spPr>
        <a:xfrm>
          <a:off x="145415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138430</xdr:rowOff>
    </xdr:from>
    <xdr:ext cx="313690" cy="259080"/>
    <xdr:sp macro="" textlink="">
      <xdr:nvSpPr>
        <xdr:cNvPr id="660" name="テキスト ボックス 659"/>
        <xdr:cNvSpPr txBox="1"/>
      </xdr:nvSpPr>
      <xdr:spPr>
        <a:xfrm>
          <a:off x="14435455" y="136829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40640</xdr:rowOff>
    </xdr:from>
    <xdr:to xmlns:xdr="http://schemas.openxmlformats.org/drawingml/2006/spreadsheetDrawing">
      <xdr:col>72</xdr:col>
      <xdr:colOff>38100</xdr:colOff>
      <xdr:row>79</xdr:row>
      <xdr:rowOff>141605</xdr:rowOff>
    </xdr:to>
    <xdr:sp macro="" textlink="">
      <xdr:nvSpPr>
        <xdr:cNvPr id="661" name="楕円 660"/>
        <xdr:cNvSpPr/>
      </xdr:nvSpPr>
      <xdr:spPr>
        <a:xfrm>
          <a:off x="136525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132715</xdr:rowOff>
    </xdr:from>
    <xdr:ext cx="378460" cy="251460"/>
    <xdr:sp macro="" textlink="">
      <xdr:nvSpPr>
        <xdr:cNvPr id="662" name="テキスト ボックス 661"/>
        <xdr:cNvSpPr txBox="1"/>
      </xdr:nvSpPr>
      <xdr:spPr>
        <a:xfrm>
          <a:off x="13514070" y="1367726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149860</xdr:rowOff>
    </xdr:from>
    <xdr:to xmlns:xdr="http://schemas.openxmlformats.org/drawingml/2006/spreadsheetDrawing">
      <xdr:col>67</xdr:col>
      <xdr:colOff>101600</xdr:colOff>
      <xdr:row>78</xdr:row>
      <xdr:rowOff>80010</xdr:rowOff>
    </xdr:to>
    <xdr:sp macro="" textlink="">
      <xdr:nvSpPr>
        <xdr:cNvPr id="663" name="楕円 662"/>
        <xdr:cNvSpPr/>
      </xdr:nvSpPr>
      <xdr:spPr>
        <a:xfrm>
          <a:off x="127635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96520</xdr:rowOff>
    </xdr:from>
    <xdr:ext cx="462280" cy="259080"/>
    <xdr:sp macro="" textlink="">
      <xdr:nvSpPr>
        <xdr:cNvPr id="664" name="テキスト ボックス 663"/>
        <xdr:cNvSpPr txBox="1"/>
      </xdr:nvSpPr>
      <xdr:spPr>
        <a:xfrm>
          <a:off x="12579350" y="131267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73" name="テキスト ボックス 672"/>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5" name="直線コネクタ 67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1300" cy="259080"/>
    <xdr:sp macro="" textlink="">
      <xdr:nvSpPr>
        <xdr:cNvPr id="676" name="テキスト ボックス 675"/>
        <xdr:cNvSpPr txBox="1"/>
      </xdr:nvSpPr>
      <xdr:spPr>
        <a:xfrm>
          <a:off x="12197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7" name="直線コネクタ 67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1460"/>
    <xdr:sp macro="" textlink="">
      <xdr:nvSpPr>
        <xdr:cNvPr id="678" name="テキスト ボックス 677"/>
        <xdr:cNvSpPr txBox="1"/>
      </xdr:nvSpPr>
      <xdr:spPr>
        <a:xfrm>
          <a:off x="11914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9" name="直線コネクタ 67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0" name="テキスト ボックス 679"/>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1" name="直線コネクタ 68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82" name="テキスト ボックス 681"/>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3" name="直線コネクタ 68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4" name="テキスト ボックス 683"/>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5" name="直線コネクタ 68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010" cy="259080"/>
    <xdr:sp macro="" textlink="">
      <xdr:nvSpPr>
        <xdr:cNvPr id="686" name="テキスト ボックス 685"/>
        <xdr:cNvSpPr txBox="1"/>
      </xdr:nvSpPr>
      <xdr:spPr>
        <a:xfrm>
          <a:off x="11850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8" name="テキスト ボックス 687"/>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92075</xdr:rowOff>
    </xdr:from>
    <xdr:to xmlns:xdr="http://schemas.openxmlformats.org/drawingml/2006/spreadsheetDrawing">
      <xdr:col>85</xdr:col>
      <xdr:colOff>126365</xdr:colOff>
      <xdr:row>98</xdr:row>
      <xdr:rowOff>156210</xdr:rowOff>
    </xdr:to>
    <xdr:cxnSp macro="">
      <xdr:nvCxnSpPr>
        <xdr:cNvPr id="690" name="直線コネクタ 689"/>
        <xdr:cNvCxnSpPr/>
      </xdr:nvCxnSpPr>
      <xdr:spPr>
        <a:xfrm flipV="1">
          <a:off x="16317595" y="15351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160020</xdr:rowOff>
    </xdr:from>
    <xdr:ext cx="469900" cy="259080"/>
    <xdr:sp macro="" textlink="">
      <xdr:nvSpPr>
        <xdr:cNvPr id="691" name="公債費最小値テキスト"/>
        <xdr:cNvSpPr txBox="1"/>
      </xdr:nvSpPr>
      <xdr:spPr>
        <a:xfrm>
          <a:off x="16370300" y="1696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156210</xdr:rowOff>
    </xdr:from>
    <xdr:to xmlns:xdr="http://schemas.openxmlformats.org/drawingml/2006/spreadsheetDrawing">
      <xdr:col>86</xdr:col>
      <xdr:colOff>25400</xdr:colOff>
      <xdr:row>98</xdr:row>
      <xdr:rowOff>156210</xdr:rowOff>
    </xdr:to>
    <xdr:cxnSp macro="">
      <xdr:nvCxnSpPr>
        <xdr:cNvPr id="692" name="直線コネクタ 691"/>
        <xdr:cNvCxnSpPr/>
      </xdr:nvCxnSpPr>
      <xdr:spPr>
        <a:xfrm>
          <a:off x="16230600" y="1695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38735</xdr:rowOff>
    </xdr:from>
    <xdr:ext cx="598805" cy="259080"/>
    <xdr:sp macro="" textlink="">
      <xdr:nvSpPr>
        <xdr:cNvPr id="693" name="公債費最大値テキスト"/>
        <xdr:cNvSpPr txBox="1"/>
      </xdr:nvSpPr>
      <xdr:spPr>
        <a:xfrm>
          <a:off x="16370300" y="15126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92075</xdr:rowOff>
    </xdr:from>
    <xdr:to xmlns:xdr="http://schemas.openxmlformats.org/drawingml/2006/spreadsheetDrawing">
      <xdr:col>86</xdr:col>
      <xdr:colOff>25400</xdr:colOff>
      <xdr:row>89</xdr:row>
      <xdr:rowOff>92075</xdr:rowOff>
    </xdr:to>
    <xdr:cxnSp macro="">
      <xdr:nvCxnSpPr>
        <xdr:cNvPr id="694" name="直線コネクタ 693"/>
        <xdr:cNvCxnSpPr/>
      </xdr:nvCxnSpPr>
      <xdr:spPr>
        <a:xfrm>
          <a:off x="16230600" y="15351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17780</xdr:rowOff>
    </xdr:from>
    <xdr:to xmlns:xdr="http://schemas.openxmlformats.org/drawingml/2006/spreadsheetDrawing">
      <xdr:col>85</xdr:col>
      <xdr:colOff>127000</xdr:colOff>
      <xdr:row>91</xdr:row>
      <xdr:rowOff>130810</xdr:rowOff>
    </xdr:to>
    <xdr:cxnSp macro="">
      <xdr:nvCxnSpPr>
        <xdr:cNvPr id="695" name="直線コネクタ 694"/>
        <xdr:cNvCxnSpPr/>
      </xdr:nvCxnSpPr>
      <xdr:spPr>
        <a:xfrm flipV="1">
          <a:off x="15481300" y="1561973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154940</xdr:rowOff>
    </xdr:from>
    <xdr:ext cx="534670" cy="251460"/>
    <xdr:sp macro="" textlink="">
      <xdr:nvSpPr>
        <xdr:cNvPr id="696" name="公債費平均値テキスト"/>
        <xdr:cNvSpPr txBox="1"/>
      </xdr:nvSpPr>
      <xdr:spPr>
        <a:xfrm>
          <a:off x="16370300" y="164426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5080</xdr:rowOff>
    </xdr:from>
    <xdr:to xmlns:xdr="http://schemas.openxmlformats.org/drawingml/2006/spreadsheetDrawing">
      <xdr:col>85</xdr:col>
      <xdr:colOff>177800</xdr:colOff>
      <xdr:row>96</xdr:row>
      <xdr:rowOff>106680</xdr:rowOff>
    </xdr:to>
    <xdr:sp macro="" textlink="">
      <xdr:nvSpPr>
        <xdr:cNvPr id="697" name="フローチャート: 判断 696"/>
        <xdr:cNvSpPr/>
      </xdr:nvSpPr>
      <xdr:spPr>
        <a:xfrm>
          <a:off x="162687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130810</xdr:rowOff>
    </xdr:from>
    <xdr:to xmlns:xdr="http://schemas.openxmlformats.org/drawingml/2006/spreadsheetDrawing">
      <xdr:col>81</xdr:col>
      <xdr:colOff>50800</xdr:colOff>
      <xdr:row>91</xdr:row>
      <xdr:rowOff>135255</xdr:rowOff>
    </xdr:to>
    <xdr:cxnSp macro="">
      <xdr:nvCxnSpPr>
        <xdr:cNvPr id="698" name="直線コネクタ 697"/>
        <xdr:cNvCxnSpPr/>
      </xdr:nvCxnSpPr>
      <xdr:spPr>
        <a:xfrm flipV="1">
          <a:off x="14592300" y="15732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15240</xdr:rowOff>
    </xdr:from>
    <xdr:to xmlns:xdr="http://schemas.openxmlformats.org/drawingml/2006/spreadsheetDrawing">
      <xdr:col>81</xdr:col>
      <xdr:colOff>101600</xdr:colOff>
      <xdr:row>96</xdr:row>
      <xdr:rowOff>116840</xdr:rowOff>
    </xdr:to>
    <xdr:sp macro="" textlink="">
      <xdr:nvSpPr>
        <xdr:cNvPr id="699" name="フローチャート: 判断 698"/>
        <xdr:cNvSpPr/>
      </xdr:nvSpPr>
      <xdr:spPr>
        <a:xfrm>
          <a:off x="15430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107950</xdr:rowOff>
    </xdr:from>
    <xdr:ext cx="527050" cy="259080"/>
    <xdr:sp macro="" textlink="">
      <xdr:nvSpPr>
        <xdr:cNvPr id="700" name="テキスト ボックス 699"/>
        <xdr:cNvSpPr txBox="1"/>
      </xdr:nvSpPr>
      <xdr:spPr>
        <a:xfrm>
          <a:off x="15213965" y="16567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89</xdr:row>
      <xdr:rowOff>170815</xdr:rowOff>
    </xdr:from>
    <xdr:to xmlns:xdr="http://schemas.openxmlformats.org/drawingml/2006/spreadsheetDrawing">
      <xdr:col>76</xdr:col>
      <xdr:colOff>114300</xdr:colOff>
      <xdr:row>91</xdr:row>
      <xdr:rowOff>135255</xdr:rowOff>
    </xdr:to>
    <xdr:cxnSp macro="">
      <xdr:nvCxnSpPr>
        <xdr:cNvPr id="701" name="直線コネクタ 700"/>
        <xdr:cNvCxnSpPr/>
      </xdr:nvCxnSpPr>
      <xdr:spPr>
        <a:xfrm>
          <a:off x="13703300" y="15429865"/>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31115</xdr:rowOff>
    </xdr:from>
    <xdr:to xmlns:xdr="http://schemas.openxmlformats.org/drawingml/2006/spreadsheetDrawing">
      <xdr:col>76</xdr:col>
      <xdr:colOff>165100</xdr:colOff>
      <xdr:row>96</xdr:row>
      <xdr:rowOff>132715</xdr:rowOff>
    </xdr:to>
    <xdr:sp macro="" textlink="">
      <xdr:nvSpPr>
        <xdr:cNvPr id="702" name="フローチャート: 判断 701"/>
        <xdr:cNvSpPr/>
      </xdr:nvSpPr>
      <xdr:spPr>
        <a:xfrm>
          <a:off x="14541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123825</xdr:rowOff>
    </xdr:from>
    <xdr:ext cx="527050" cy="251460"/>
    <xdr:sp macro="" textlink="">
      <xdr:nvSpPr>
        <xdr:cNvPr id="703" name="テキスト ボックス 702"/>
        <xdr:cNvSpPr txBox="1"/>
      </xdr:nvSpPr>
      <xdr:spPr>
        <a:xfrm>
          <a:off x="14324965" y="16583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89</xdr:row>
      <xdr:rowOff>170815</xdr:rowOff>
    </xdr:from>
    <xdr:to xmlns:xdr="http://schemas.openxmlformats.org/drawingml/2006/spreadsheetDrawing">
      <xdr:col>71</xdr:col>
      <xdr:colOff>177800</xdr:colOff>
      <xdr:row>92</xdr:row>
      <xdr:rowOff>53340</xdr:rowOff>
    </xdr:to>
    <xdr:cxnSp macro="">
      <xdr:nvCxnSpPr>
        <xdr:cNvPr id="704" name="直線コネクタ 703"/>
        <xdr:cNvCxnSpPr/>
      </xdr:nvCxnSpPr>
      <xdr:spPr>
        <a:xfrm flipV="1">
          <a:off x="12814300" y="1542986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5" name="フローチャート: 判断 704"/>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27050" cy="251460"/>
    <xdr:sp macro="" textlink="">
      <xdr:nvSpPr>
        <xdr:cNvPr id="706" name="テキスト ボックス 705"/>
        <xdr:cNvSpPr txBox="1"/>
      </xdr:nvSpPr>
      <xdr:spPr>
        <a:xfrm>
          <a:off x="13435965" y="166046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163195</xdr:rowOff>
    </xdr:from>
    <xdr:to xmlns:xdr="http://schemas.openxmlformats.org/drawingml/2006/spreadsheetDrawing">
      <xdr:col>67</xdr:col>
      <xdr:colOff>101600</xdr:colOff>
      <xdr:row>96</xdr:row>
      <xdr:rowOff>93345</xdr:rowOff>
    </xdr:to>
    <xdr:sp macro="" textlink="">
      <xdr:nvSpPr>
        <xdr:cNvPr id="707" name="フローチャート: 判断 706"/>
        <xdr:cNvSpPr/>
      </xdr:nvSpPr>
      <xdr:spPr>
        <a:xfrm>
          <a:off x="1276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84455</xdr:rowOff>
    </xdr:from>
    <xdr:ext cx="527050" cy="259080"/>
    <xdr:sp macro="" textlink="">
      <xdr:nvSpPr>
        <xdr:cNvPr id="708" name="テキスト ボックス 707"/>
        <xdr:cNvSpPr txBox="1"/>
      </xdr:nvSpPr>
      <xdr:spPr>
        <a:xfrm>
          <a:off x="12546965" y="165436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137795</xdr:rowOff>
    </xdr:from>
    <xdr:to xmlns:xdr="http://schemas.openxmlformats.org/drawingml/2006/spreadsheetDrawing">
      <xdr:col>85</xdr:col>
      <xdr:colOff>177800</xdr:colOff>
      <xdr:row>91</xdr:row>
      <xdr:rowOff>67945</xdr:rowOff>
    </xdr:to>
    <xdr:sp macro="" textlink="">
      <xdr:nvSpPr>
        <xdr:cNvPr id="714" name="楕円 713"/>
        <xdr:cNvSpPr/>
      </xdr:nvSpPr>
      <xdr:spPr>
        <a:xfrm>
          <a:off x="16268700" y="155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89</xdr:row>
      <xdr:rowOff>160655</xdr:rowOff>
    </xdr:from>
    <xdr:ext cx="534670" cy="259080"/>
    <xdr:sp macro="" textlink="">
      <xdr:nvSpPr>
        <xdr:cNvPr id="715" name="公債費該当値テキスト"/>
        <xdr:cNvSpPr txBox="1"/>
      </xdr:nvSpPr>
      <xdr:spPr>
        <a:xfrm>
          <a:off x="16370300" y="15419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80010</xdr:rowOff>
    </xdr:from>
    <xdr:to xmlns:xdr="http://schemas.openxmlformats.org/drawingml/2006/spreadsheetDrawing">
      <xdr:col>81</xdr:col>
      <xdr:colOff>101600</xdr:colOff>
      <xdr:row>92</xdr:row>
      <xdr:rowOff>10160</xdr:rowOff>
    </xdr:to>
    <xdr:sp macro="" textlink="">
      <xdr:nvSpPr>
        <xdr:cNvPr id="716" name="楕円 715"/>
        <xdr:cNvSpPr/>
      </xdr:nvSpPr>
      <xdr:spPr>
        <a:xfrm>
          <a:off x="15430500" y="15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26670</xdr:rowOff>
    </xdr:from>
    <xdr:ext cx="527050" cy="259080"/>
    <xdr:sp macro="" textlink="">
      <xdr:nvSpPr>
        <xdr:cNvPr id="717" name="テキスト ボックス 716"/>
        <xdr:cNvSpPr txBox="1"/>
      </xdr:nvSpPr>
      <xdr:spPr>
        <a:xfrm>
          <a:off x="15213965" y="15457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84455</xdr:rowOff>
    </xdr:from>
    <xdr:to xmlns:xdr="http://schemas.openxmlformats.org/drawingml/2006/spreadsheetDrawing">
      <xdr:col>76</xdr:col>
      <xdr:colOff>165100</xdr:colOff>
      <xdr:row>92</xdr:row>
      <xdr:rowOff>14605</xdr:rowOff>
    </xdr:to>
    <xdr:sp macro="" textlink="">
      <xdr:nvSpPr>
        <xdr:cNvPr id="718" name="楕円 717"/>
        <xdr:cNvSpPr/>
      </xdr:nvSpPr>
      <xdr:spPr>
        <a:xfrm>
          <a:off x="14541500" y="156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31115</xdr:rowOff>
    </xdr:from>
    <xdr:ext cx="527050" cy="251460"/>
    <xdr:sp macro="" textlink="">
      <xdr:nvSpPr>
        <xdr:cNvPr id="719" name="テキスト ボックス 718"/>
        <xdr:cNvSpPr txBox="1"/>
      </xdr:nvSpPr>
      <xdr:spPr>
        <a:xfrm>
          <a:off x="14324965" y="154616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89</xdr:row>
      <xdr:rowOff>120650</xdr:rowOff>
    </xdr:from>
    <xdr:to xmlns:xdr="http://schemas.openxmlformats.org/drawingml/2006/spreadsheetDrawing">
      <xdr:col>72</xdr:col>
      <xdr:colOff>38100</xdr:colOff>
      <xdr:row>90</xdr:row>
      <xdr:rowOff>50165</xdr:rowOff>
    </xdr:to>
    <xdr:sp macro="" textlink="">
      <xdr:nvSpPr>
        <xdr:cNvPr id="720" name="楕円 719"/>
        <xdr:cNvSpPr/>
      </xdr:nvSpPr>
      <xdr:spPr>
        <a:xfrm>
          <a:off x="13652500" y="15379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88</xdr:row>
      <xdr:rowOff>66675</xdr:rowOff>
    </xdr:from>
    <xdr:ext cx="591185" cy="251460"/>
    <xdr:sp macro="" textlink="">
      <xdr:nvSpPr>
        <xdr:cNvPr id="721" name="テキスト ボックス 720"/>
        <xdr:cNvSpPr txBox="1"/>
      </xdr:nvSpPr>
      <xdr:spPr>
        <a:xfrm>
          <a:off x="13403580" y="151542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2540</xdr:rowOff>
    </xdr:from>
    <xdr:to xmlns:xdr="http://schemas.openxmlformats.org/drawingml/2006/spreadsheetDrawing">
      <xdr:col>67</xdr:col>
      <xdr:colOff>101600</xdr:colOff>
      <xdr:row>92</xdr:row>
      <xdr:rowOff>104140</xdr:rowOff>
    </xdr:to>
    <xdr:sp macro="" textlink="">
      <xdr:nvSpPr>
        <xdr:cNvPr id="722" name="楕円 721"/>
        <xdr:cNvSpPr/>
      </xdr:nvSpPr>
      <xdr:spPr>
        <a:xfrm>
          <a:off x="12763500" y="157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90</xdr:row>
      <xdr:rowOff>120650</xdr:rowOff>
    </xdr:from>
    <xdr:ext cx="527050" cy="251460"/>
    <xdr:sp macro="" textlink="">
      <xdr:nvSpPr>
        <xdr:cNvPr id="723" name="テキスト ボックス 722"/>
        <xdr:cNvSpPr txBox="1"/>
      </xdr:nvSpPr>
      <xdr:spPr>
        <a:xfrm>
          <a:off x="12546965" y="155511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32" name="テキスト ボックス 731"/>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4" name="直線コネクタ 73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1300" cy="259080"/>
    <xdr:sp macro="" textlink="">
      <xdr:nvSpPr>
        <xdr:cNvPr id="735" name="テキスト ボックス 734"/>
        <xdr:cNvSpPr txBox="1"/>
      </xdr:nvSpPr>
      <xdr:spPr>
        <a:xfrm>
          <a:off x="18039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6" name="直線コネクタ 73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69570" cy="251460"/>
    <xdr:sp macro="" textlink="">
      <xdr:nvSpPr>
        <xdr:cNvPr id="737" name="テキスト ボックス 736"/>
        <xdr:cNvSpPr txBox="1"/>
      </xdr:nvSpPr>
      <xdr:spPr>
        <a:xfrm>
          <a:off x="17910810" y="6316345"/>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8" name="直線コネクタ 73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69570" cy="259080"/>
    <xdr:sp macro="" textlink="">
      <xdr:nvSpPr>
        <xdr:cNvPr id="739" name="テキスト ボックス 738"/>
        <xdr:cNvSpPr txBox="1"/>
      </xdr:nvSpPr>
      <xdr:spPr>
        <a:xfrm>
          <a:off x="17910810" y="5989955"/>
          <a:ext cx="369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0" name="直線コネクタ 73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69570" cy="251460"/>
    <xdr:sp macro="" textlink="">
      <xdr:nvSpPr>
        <xdr:cNvPr id="741" name="テキスト ボックス 740"/>
        <xdr:cNvSpPr txBox="1"/>
      </xdr:nvSpPr>
      <xdr:spPr>
        <a:xfrm>
          <a:off x="17910810" y="566420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2" name="直線コネクタ 74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22225</xdr:rowOff>
    </xdr:from>
    <xdr:ext cx="369570" cy="258445"/>
    <xdr:sp macro="" textlink="">
      <xdr:nvSpPr>
        <xdr:cNvPr id="743" name="テキスト ボックス 742"/>
        <xdr:cNvSpPr txBox="1"/>
      </xdr:nvSpPr>
      <xdr:spPr>
        <a:xfrm>
          <a:off x="17910810" y="5337175"/>
          <a:ext cx="369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4" name="直線コネクタ 74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59740" cy="259080"/>
    <xdr:sp macro="" textlink="">
      <xdr:nvSpPr>
        <xdr:cNvPr id="745" name="テキスト ボックス 744"/>
        <xdr:cNvSpPr txBox="1"/>
      </xdr:nvSpPr>
      <xdr:spPr>
        <a:xfrm>
          <a:off x="17820640" y="50101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9740" cy="251460"/>
    <xdr:sp macro="" textlink="">
      <xdr:nvSpPr>
        <xdr:cNvPr id="747" name="テキスト ボックス 746"/>
        <xdr:cNvSpPr txBox="1"/>
      </xdr:nvSpPr>
      <xdr:spPr>
        <a:xfrm>
          <a:off x="17820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19050</xdr:rowOff>
    </xdr:from>
    <xdr:to xmlns:xdr="http://schemas.openxmlformats.org/drawingml/2006/spreadsheetDrawing">
      <xdr:col>116</xdr:col>
      <xdr:colOff>62865</xdr:colOff>
      <xdr:row>39</xdr:row>
      <xdr:rowOff>99060</xdr:rowOff>
    </xdr:to>
    <xdr:cxnSp macro="">
      <xdr:nvCxnSpPr>
        <xdr:cNvPr id="749" name="直線コネクタ 748"/>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117475</xdr:rowOff>
    </xdr:from>
    <xdr:ext cx="249555" cy="259080"/>
    <xdr:sp macro="" textlink="">
      <xdr:nvSpPr>
        <xdr:cNvPr id="750" name="諸支出金最小値テキスト"/>
        <xdr:cNvSpPr txBox="1"/>
      </xdr:nvSpPr>
      <xdr:spPr>
        <a:xfrm>
          <a:off x="22212300" y="6804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1" name="直線コネクタ 75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137160</xdr:rowOff>
    </xdr:from>
    <xdr:ext cx="378460" cy="259080"/>
    <xdr:sp macro="" textlink="">
      <xdr:nvSpPr>
        <xdr:cNvPr id="752" name="諸支出金最大値テキスト"/>
        <xdr:cNvSpPr txBox="1"/>
      </xdr:nvSpPr>
      <xdr:spPr>
        <a:xfrm>
          <a:off x="22212300" y="493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19050</xdr:rowOff>
    </xdr:from>
    <xdr:to xmlns:xdr="http://schemas.openxmlformats.org/drawingml/2006/spreadsheetDrawing">
      <xdr:col>116</xdr:col>
      <xdr:colOff>152400</xdr:colOff>
      <xdr:row>30</xdr:row>
      <xdr:rowOff>19050</xdr:rowOff>
    </xdr:to>
    <xdr:cxnSp macro="">
      <xdr:nvCxnSpPr>
        <xdr:cNvPr id="753" name="直線コネクタ 752"/>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93980</xdr:rowOff>
    </xdr:from>
    <xdr:to xmlns:xdr="http://schemas.openxmlformats.org/drawingml/2006/spreadsheetDrawing">
      <xdr:col>116</xdr:col>
      <xdr:colOff>63500</xdr:colOff>
      <xdr:row>39</xdr:row>
      <xdr:rowOff>99060</xdr:rowOff>
    </xdr:to>
    <xdr:cxnSp macro="">
      <xdr:nvCxnSpPr>
        <xdr:cNvPr id="754" name="直線コネクタ 753"/>
        <xdr:cNvCxnSpPr/>
      </xdr:nvCxnSpPr>
      <xdr:spPr>
        <a:xfrm>
          <a:off x="21323300" y="6437630"/>
          <a:ext cx="8382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34925</xdr:rowOff>
    </xdr:from>
    <xdr:ext cx="313690" cy="259080"/>
    <xdr:sp macro="" textlink="">
      <xdr:nvSpPr>
        <xdr:cNvPr id="755" name="諸支出金平均値テキスト"/>
        <xdr:cNvSpPr txBox="1"/>
      </xdr:nvSpPr>
      <xdr:spPr>
        <a:xfrm>
          <a:off x="22212300" y="655002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12065</xdr:rowOff>
    </xdr:from>
    <xdr:to xmlns:xdr="http://schemas.openxmlformats.org/drawingml/2006/spreadsheetDrawing">
      <xdr:col>116</xdr:col>
      <xdr:colOff>114300</xdr:colOff>
      <xdr:row>39</xdr:row>
      <xdr:rowOff>113665</xdr:rowOff>
    </xdr:to>
    <xdr:sp macro="" textlink="">
      <xdr:nvSpPr>
        <xdr:cNvPr id="756" name="フローチャート: 判断 755"/>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93980</xdr:rowOff>
    </xdr:from>
    <xdr:to xmlns:xdr="http://schemas.openxmlformats.org/drawingml/2006/spreadsheetDrawing">
      <xdr:col>111</xdr:col>
      <xdr:colOff>177800</xdr:colOff>
      <xdr:row>39</xdr:row>
      <xdr:rowOff>99060</xdr:rowOff>
    </xdr:to>
    <xdr:cxnSp macro="">
      <xdr:nvCxnSpPr>
        <xdr:cNvPr id="757" name="直線コネクタ 756"/>
        <xdr:cNvCxnSpPr/>
      </xdr:nvCxnSpPr>
      <xdr:spPr>
        <a:xfrm flipV="1">
          <a:off x="20434300" y="643763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40640</xdr:rowOff>
    </xdr:from>
    <xdr:to xmlns:xdr="http://schemas.openxmlformats.org/drawingml/2006/spreadsheetDrawing">
      <xdr:col>112</xdr:col>
      <xdr:colOff>38100</xdr:colOff>
      <xdr:row>38</xdr:row>
      <xdr:rowOff>141605</xdr:rowOff>
    </xdr:to>
    <xdr:sp macro="" textlink="">
      <xdr:nvSpPr>
        <xdr:cNvPr id="758" name="フローチャート: 判断 757"/>
        <xdr:cNvSpPr/>
      </xdr:nvSpPr>
      <xdr:spPr>
        <a:xfrm>
          <a:off x="2127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132715</xdr:rowOff>
    </xdr:from>
    <xdr:ext cx="378460" cy="251460"/>
    <xdr:sp macro="" textlink="">
      <xdr:nvSpPr>
        <xdr:cNvPr id="759" name="テキスト ボックス 758"/>
        <xdr:cNvSpPr txBox="1"/>
      </xdr:nvSpPr>
      <xdr:spPr>
        <a:xfrm>
          <a:off x="21134070" y="664781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0" name="直線コネクタ 759"/>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125095</xdr:rowOff>
    </xdr:from>
    <xdr:to xmlns:xdr="http://schemas.openxmlformats.org/drawingml/2006/spreadsheetDrawing">
      <xdr:col>107</xdr:col>
      <xdr:colOff>101600</xdr:colOff>
      <xdr:row>39</xdr:row>
      <xdr:rowOff>55245</xdr:rowOff>
    </xdr:to>
    <xdr:sp macro="" textlink="">
      <xdr:nvSpPr>
        <xdr:cNvPr id="761" name="フローチャート: 判断 760"/>
        <xdr:cNvSpPr/>
      </xdr:nvSpPr>
      <xdr:spPr>
        <a:xfrm>
          <a:off x="20383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71755</xdr:rowOff>
    </xdr:from>
    <xdr:ext cx="313690" cy="259080"/>
    <xdr:sp macro="" textlink="">
      <xdr:nvSpPr>
        <xdr:cNvPr id="762" name="テキスト ボックス 761"/>
        <xdr:cNvSpPr txBox="1"/>
      </xdr:nvSpPr>
      <xdr:spPr>
        <a:xfrm>
          <a:off x="20277455" y="64154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151130</xdr:rowOff>
    </xdr:from>
    <xdr:to xmlns:xdr="http://schemas.openxmlformats.org/drawingml/2006/spreadsheetDrawing">
      <xdr:col>102</xdr:col>
      <xdr:colOff>114300</xdr:colOff>
      <xdr:row>39</xdr:row>
      <xdr:rowOff>99060</xdr:rowOff>
    </xdr:to>
    <xdr:cxnSp macro="">
      <xdr:nvCxnSpPr>
        <xdr:cNvPr id="763" name="直線コネクタ 762"/>
        <xdr:cNvCxnSpPr/>
      </xdr:nvCxnSpPr>
      <xdr:spPr>
        <a:xfrm>
          <a:off x="18656300" y="6151880"/>
          <a:ext cx="889000" cy="633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4" name="フローチャート: 判断 763"/>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1935" cy="259080"/>
    <xdr:sp macro="" textlink="">
      <xdr:nvSpPr>
        <xdr:cNvPr id="765" name="テキスト ボックス 764"/>
        <xdr:cNvSpPr txBox="1"/>
      </xdr:nvSpPr>
      <xdr:spPr>
        <a:xfrm>
          <a:off x="19420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155575</xdr:rowOff>
    </xdr:from>
    <xdr:to xmlns:xdr="http://schemas.openxmlformats.org/drawingml/2006/spreadsheetDrawing">
      <xdr:col>98</xdr:col>
      <xdr:colOff>38100</xdr:colOff>
      <xdr:row>39</xdr:row>
      <xdr:rowOff>86360</xdr:rowOff>
    </xdr:to>
    <xdr:sp macro="" textlink="">
      <xdr:nvSpPr>
        <xdr:cNvPr id="766" name="フローチャート: 判断 765"/>
        <xdr:cNvSpPr/>
      </xdr:nvSpPr>
      <xdr:spPr>
        <a:xfrm>
          <a:off x="18605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76835</xdr:rowOff>
    </xdr:from>
    <xdr:ext cx="313690" cy="251460"/>
    <xdr:sp macro="" textlink="">
      <xdr:nvSpPr>
        <xdr:cNvPr id="767" name="テキスト ボックス 766"/>
        <xdr:cNvSpPr txBox="1"/>
      </xdr:nvSpPr>
      <xdr:spPr>
        <a:xfrm>
          <a:off x="18499455" y="6763385"/>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3" name="楕円 772"/>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161925</xdr:rowOff>
    </xdr:from>
    <xdr:ext cx="249555" cy="259080"/>
    <xdr:sp macro="" textlink="">
      <xdr:nvSpPr>
        <xdr:cNvPr id="774" name="諸支出金該当値テキスト"/>
        <xdr:cNvSpPr txBox="1"/>
      </xdr:nvSpPr>
      <xdr:spPr>
        <a:xfrm>
          <a:off x="22212300" y="6677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43180</xdr:rowOff>
    </xdr:from>
    <xdr:to xmlns:xdr="http://schemas.openxmlformats.org/drawingml/2006/spreadsheetDrawing">
      <xdr:col>112</xdr:col>
      <xdr:colOff>38100</xdr:colOff>
      <xdr:row>37</xdr:row>
      <xdr:rowOff>144780</xdr:rowOff>
    </xdr:to>
    <xdr:sp macro="" textlink="">
      <xdr:nvSpPr>
        <xdr:cNvPr id="775" name="楕円 774"/>
        <xdr:cNvSpPr/>
      </xdr:nvSpPr>
      <xdr:spPr>
        <a:xfrm>
          <a:off x="21272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35</xdr:row>
      <xdr:rowOff>161290</xdr:rowOff>
    </xdr:from>
    <xdr:ext cx="378460" cy="259080"/>
    <xdr:sp macro="" textlink="">
      <xdr:nvSpPr>
        <xdr:cNvPr id="776" name="テキスト ボックス 775"/>
        <xdr:cNvSpPr txBox="1"/>
      </xdr:nvSpPr>
      <xdr:spPr>
        <a:xfrm>
          <a:off x="21134070" y="616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7" name="楕円 77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1935" cy="259080"/>
    <xdr:sp macro="" textlink="">
      <xdr:nvSpPr>
        <xdr:cNvPr id="778" name="テキスト ボックス 777"/>
        <xdr:cNvSpPr txBox="1"/>
      </xdr:nvSpPr>
      <xdr:spPr>
        <a:xfrm>
          <a:off x="20309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9" name="楕円 778"/>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166370</xdr:rowOff>
    </xdr:from>
    <xdr:ext cx="241935" cy="251460"/>
    <xdr:sp macro="" textlink="">
      <xdr:nvSpPr>
        <xdr:cNvPr id="780" name="テキスト ボックス 779"/>
        <xdr:cNvSpPr txBox="1"/>
      </xdr:nvSpPr>
      <xdr:spPr>
        <a:xfrm>
          <a:off x="19420840" y="651002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100330</xdr:rowOff>
    </xdr:from>
    <xdr:to xmlns:xdr="http://schemas.openxmlformats.org/drawingml/2006/spreadsheetDrawing">
      <xdr:col>98</xdr:col>
      <xdr:colOff>38100</xdr:colOff>
      <xdr:row>36</xdr:row>
      <xdr:rowOff>30480</xdr:rowOff>
    </xdr:to>
    <xdr:sp macro="" textlink="">
      <xdr:nvSpPr>
        <xdr:cNvPr id="781" name="楕円 780"/>
        <xdr:cNvSpPr/>
      </xdr:nvSpPr>
      <xdr:spPr>
        <a:xfrm>
          <a:off x="18605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34</xdr:row>
      <xdr:rowOff>46990</xdr:rowOff>
    </xdr:from>
    <xdr:ext cx="378460" cy="259080"/>
    <xdr:sp macro="" textlink="">
      <xdr:nvSpPr>
        <xdr:cNvPr id="782" name="テキスト ボックス 781"/>
        <xdr:cNvSpPr txBox="1"/>
      </xdr:nvSpPr>
      <xdr:spPr>
        <a:xfrm>
          <a:off x="18467070" y="5876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91" name="テキスト ボックス 790"/>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94" name="テキスト ボックス 793"/>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96" name="テキスト ボックス 795"/>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808" name="テキスト ボックス 807"/>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811" name="テキスト ボックス 810"/>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14" name="テキスト ボックス 813"/>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16" name="テキスト ボックス 815"/>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25" name="テキスト ボックス 824"/>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27" name="テキスト ボックス 826"/>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29" name="テキスト ボックス 828"/>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31" name="テキスト ボックス 830"/>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人口減少により、住民一人当たりのコストは全体的に増加傾向であることに加え、多くの費目で類似団体平均を上回っており、合併後の歳出のスリム化が進まず、財政規模の縮小が図れていない状況にある。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本年度は消防費が大きく減少しているが、前年度に実施した新型コロナウイルス経済対策事業（住民生活商品券事業）の皆減が主な要因である。</a:t>
          </a:r>
        </a:p>
        <a:p>
          <a:r>
            <a:rPr kumimoji="1" lang="ja-JP" altLang="en-US" sz="1300">
              <a:solidFill>
                <a:sysClr val="windowText" lastClr="000000"/>
              </a:solidFill>
              <a:latin typeface="ＭＳ Ｐゴシック"/>
              <a:ea typeface="ＭＳ Ｐゴシック"/>
            </a:rPr>
            <a:t>　民生費では物価高騰対策生活者支援事業や高齢者福祉施設整備助成事業の実施による皆増、商工費では物価高騰対策商工業者支援事業の実施による皆増やクアハウス岩滝の直営化による経費増加などの要因で、大きく増加した。</a:t>
          </a:r>
        </a:p>
        <a:p>
          <a:r>
            <a:rPr kumimoji="1" lang="ja-JP" altLang="en-US" sz="1300">
              <a:solidFill>
                <a:sysClr val="windowText" lastClr="000000"/>
              </a:solidFill>
              <a:latin typeface="ＭＳ Ｐゴシック"/>
              <a:ea typeface="ＭＳ Ｐゴシック"/>
            </a:rPr>
            <a:t>　また、公債費は類似団体平均と比較して大きく上回っており、土木費の類似団体平均を上回る要因である下水道特別会計への繰出金については、これまでと同様に手立てを行う必要がある。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財政調整基金残高は、取り崩しを行ったことにより前年と比較し減少となっている。</a:t>
          </a:r>
          <a:endParaRPr kumimoji="1" lang="en-US" altLang="ja-JP"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実質収支額は前年と比較して減少している。そのため、実質単年度収支は、財政調整基金の取り崩しの実施や公債費の繰上償還の実施により、平成３０年度以来の赤字となった。</a:t>
          </a:r>
          <a:endParaRPr kumimoji="1" lang="en-US" altLang="ja-JP" sz="1100">
            <a:solidFill>
              <a:srgbClr val="FF0000"/>
            </a:solidFill>
            <a:latin typeface="ＭＳ ゴシック"/>
            <a:ea typeface="ＭＳ ゴシック"/>
          </a:endParaRPr>
        </a:p>
        <a:p>
          <a:r>
            <a:rPr kumimoji="1" lang="ja-JP" altLang="en-US" sz="11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今後も施設統廃合に伴う大型整備事業等が控えており、事務事業評価等の実施により事業見直しを行うなど行財政改革の推進に努めなければならない。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全会計黒字となっている。しかし、特別会計は依然として繰入金割合が大きく、一般会計に強く依存している。下水道事業等の法適用化が推進される中、移行した場合でも料金改定や利用促進対策等による安定的な収入確保を講じ、一般会計からの繰入金に頼らない経営が行えるよう努める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135</v>
      </c>
      <c r="C2" s="4"/>
      <c r="D2" s="40"/>
    </row>
    <row r="3" spans="1:119" ht="18.75" customHeight="1">
      <c r="A3" s="2"/>
      <c r="B3" s="5" t="s">
        <v>138</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12360664</v>
      </c>
      <c r="BO4" s="216"/>
      <c r="BP4" s="216"/>
      <c r="BQ4" s="216"/>
      <c r="BR4" s="216"/>
      <c r="BS4" s="216"/>
      <c r="BT4" s="216"/>
      <c r="BU4" s="219"/>
      <c r="BV4" s="213">
        <v>12213521</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0.3</v>
      </c>
      <c r="CU4" s="237"/>
      <c r="CV4" s="237"/>
      <c r="CW4" s="237"/>
      <c r="CX4" s="237"/>
      <c r="CY4" s="237"/>
      <c r="CZ4" s="237"/>
      <c r="DA4" s="245"/>
      <c r="DB4" s="229">
        <v>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73</v>
      </c>
      <c r="AV5" s="139"/>
      <c r="AW5" s="139"/>
      <c r="AX5" s="139"/>
      <c r="AY5" s="190" t="s">
        <v>146</v>
      </c>
      <c r="AZ5" s="198"/>
      <c r="BA5" s="198"/>
      <c r="BB5" s="198"/>
      <c r="BC5" s="198"/>
      <c r="BD5" s="198"/>
      <c r="BE5" s="198"/>
      <c r="BF5" s="198"/>
      <c r="BG5" s="198"/>
      <c r="BH5" s="198"/>
      <c r="BI5" s="198"/>
      <c r="BJ5" s="198"/>
      <c r="BK5" s="198"/>
      <c r="BL5" s="198"/>
      <c r="BM5" s="209"/>
      <c r="BN5" s="214">
        <v>12295245</v>
      </c>
      <c r="BO5" s="217"/>
      <c r="BP5" s="217"/>
      <c r="BQ5" s="217"/>
      <c r="BR5" s="217"/>
      <c r="BS5" s="217"/>
      <c r="BT5" s="217"/>
      <c r="BU5" s="220"/>
      <c r="BV5" s="214">
        <v>12130960</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95.3</v>
      </c>
      <c r="CU5" s="238"/>
      <c r="CV5" s="238"/>
      <c r="CW5" s="238"/>
      <c r="CX5" s="238"/>
      <c r="CY5" s="238"/>
      <c r="CZ5" s="238"/>
      <c r="DA5" s="246"/>
      <c r="DB5" s="230">
        <v>93.6</v>
      </c>
      <c r="DC5" s="238"/>
      <c r="DD5" s="238"/>
      <c r="DE5" s="238"/>
      <c r="DF5" s="238"/>
      <c r="DG5" s="238"/>
      <c r="DH5" s="238"/>
      <c r="DI5" s="246"/>
    </row>
    <row r="6" spans="1:119" ht="18.75" customHeight="1">
      <c r="A6" s="2"/>
      <c r="B6" s="8" t="s">
        <v>160</v>
      </c>
      <c r="C6" s="25"/>
      <c r="D6" s="25"/>
      <c r="E6" s="47"/>
      <c r="F6" s="47"/>
      <c r="G6" s="47"/>
      <c r="H6" s="47"/>
      <c r="I6" s="47"/>
      <c r="J6" s="47"/>
      <c r="K6" s="47"/>
      <c r="L6" s="47" t="s">
        <v>162</v>
      </c>
      <c r="M6" s="47"/>
      <c r="N6" s="47"/>
      <c r="O6" s="47"/>
      <c r="P6" s="47"/>
      <c r="Q6" s="47"/>
      <c r="R6" s="50"/>
      <c r="S6" s="50"/>
      <c r="T6" s="50"/>
      <c r="U6" s="50"/>
      <c r="V6" s="115"/>
      <c r="W6" s="130" t="s">
        <v>164</v>
      </c>
      <c r="X6" s="56"/>
      <c r="Y6" s="56"/>
      <c r="Z6" s="56"/>
      <c r="AA6" s="56"/>
      <c r="AB6" s="25"/>
      <c r="AC6" s="145" t="s">
        <v>167</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169</v>
      </c>
      <c r="AZ6" s="198"/>
      <c r="BA6" s="198"/>
      <c r="BB6" s="198"/>
      <c r="BC6" s="198"/>
      <c r="BD6" s="198"/>
      <c r="BE6" s="198"/>
      <c r="BF6" s="198"/>
      <c r="BG6" s="198"/>
      <c r="BH6" s="198"/>
      <c r="BI6" s="198"/>
      <c r="BJ6" s="198"/>
      <c r="BK6" s="198"/>
      <c r="BL6" s="198"/>
      <c r="BM6" s="209"/>
      <c r="BN6" s="214">
        <v>65419</v>
      </c>
      <c r="BO6" s="217"/>
      <c r="BP6" s="217"/>
      <c r="BQ6" s="217"/>
      <c r="BR6" s="217"/>
      <c r="BS6" s="217"/>
      <c r="BT6" s="217"/>
      <c r="BU6" s="220"/>
      <c r="BV6" s="214">
        <v>82561</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95.7</v>
      </c>
      <c r="CU6" s="239"/>
      <c r="CV6" s="239"/>
      <c r="CW6" s="239"/>
      <c r="CX6" s="239"/>
      <c r="CY6" s="239"/>
      <c r="CZ6" s="239"/>
      <c r="DA6" s="247"/>
      <c r="DB6" s="231">
        <v>94.6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73</v>
      </c>
      <c r="AV7" s="139"/>
      <c r="AW7" s="139"/>
      <c r="AX7" s="139"/>
      <c r="AY7" s="190" t="s">
        <v>175</v>
      </c>
      <c r="AZ7" s="198"/>
      <c r="BA7" s="198"/>
      <c r="BB7" s="198"/>
      <c r="BC7" s="198"/>
      <c r="BD7" s="198"/>
      <c r="BE7" s="198"/>
      <c r="BF7" s="198"/>
      <c r="BG7" s="198"/>
      <c r="BH7" s="198"/>
      <c r="BI7" s="198"/>
      <c r="BJ7" s="198"/>
      <c r="BK7" s="198"/>
      <c r="BL7" s="198"/>
      <c r="BM7" s="209"/>
      <c r="BN7" s="214">
        <v>40204</v>
      </c>
      <c r="BO7" s="217"/>
      <c r="BP7" s="217"/>
      <c r="BQ7" s="217"/>
      <c r="BR7" s="217"/>
      <c r="BS7" s="217"/>
      <c r="BT7" s="217"/>
      <c r="BU7" s="220"/>
      <c r="BV7" s="214">
        <v>29682</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7759544</v>
      </c>
      <c r="CU7" s="217"/>
      <c r="CV7" s="217"/>
      <c r="CW7" s="217"/>
      <c r="CX7" s="217"/>
      <c r="CY7" s="217"/>
      <c r="CZ7" s="217"/>
      <c r="DA7" s="220"/>
      <c r="DB7" s="214">
        <v>7790144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180</v>
      </c>
      <c r="AV8" s="139"/>
      <c r="AW8" s="139"/>
      <c r="AX8" s="139"/>
      <c r="AY8" s="190" t="s">
        <v>182</v>
      </c>
      <c r="AZ8" s="198"/>
      <c r="BA8" s="198"/>
      <c r="BB8" s="198"/>
      <c r="BC8" s="198"/>
      <c r="BD8" s="198"/>
      <c r="BE8" s="198"/>
      <c r="BF8" s="198"/>
      <c r="BG8" s="198"/>
      <c r="BH8" s="198"/>
      <c r="BI8" s="198"/>
      <c r="BJ8" s="198"/>
      <c r="BK8" s="198"/>
      <c r="BL8" s="198"/>
      <c r="BM8" s="209"/>
      <c r="BN8" s="214">
        <v>25215</v>
      </c>
      <c r="BO8" s="217"/>
      <c r="BP8" s="217"/>
      <c r="BQ8" s="217"/>
      <c r="BR8" s="217"/>
      <c r="BS8" s="217"/>
      <c r="BT8" s="217"/>
      <c r="BU8" s="220"/>
      <c r="BV8" s="214">
        <v>52879</v>
      </c>
      <c r="BW8" s="217"/>
      <c r="BX8" s="217"/>
      <c r="BY8" s="217"/>
      <c r="BZ8" s="217"/>
      <c r="CA8" s="217"/>
      <c r="CB8" s="217"/>
      <c r="CC8" s="220"/>
      <c r="CD8" s="192" t="s">
        <v>163</v>
      </c>
      <c r="CE8" s="111"/>
      <c r="CF8" s="111"/>
      <c r="CG8" s="111"/>
      <c r="CH8" s="111"/>
      <c r="CI8" s="111"/>
      <c r="CJ8" s="111"/>
      <c r="CK8" s="111"/>
      <c r="CL8" s="111"/>
      <c r="CM8" s="111"/>
      <c r="CN8" s="111"/>
      <c r="CO8" s="111"/>
      <c r="CP8" s="111"/>
      <c r="CQ8" s="111"/>
      <c r="CR8" s="111"/>
      <c r="CS8" s="211"/>
      <c r="CT8" s="232">
        <v>0.27</v>
      </c>
      <c r="CU8" s="240"/>
      <c r="CV8" s="240"/>
      <c r="CW8" s="240"/>
      <c r="CX8" s="240"/>
      <c r="CY8" s="240"/>
      <c r="CZ8" s="240"/>
      <c r="DA8" s="248"/>
      <c r="DB8" s="232">
        <v>0.27</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20092</v>
      </c>
      <c r="S9" s="106"/>
      <c r="T9" s="106"/>
      <c r="U9" s="106"/>
      <c r="V9" s="117"/>
      <c r="W9" s="127" t="s">
        <v>183</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73</v>
      </c>
      <c r="AV9" s="139"/>
      <c r="AW9" s="139"/>
      <c r="AX9" s="139"/>
      <c r="AY9" s="190" t="s">
        <v>75</v>
      </c>
      <c r="AZ9" s="198"/>
      <c r="BA9" s="198"/>
      <c r="BB9" s="198"/>
      <c r="BC9" s="198"/>
      <c r="BD9" s="198"/>
      <c r="BE9" s="198"/>
      <c r="BF9" s="198"/>
      <c r="BG9" s="198"/>
      <c r="BH9" s="198"/>
      <c r="BI9" s="198"/>
      <c r="BJ9" s="198"/>
      <c r="BK9" s="198"/>
      <c r="BL9" s="198"/>
      <c r="BM9" s="209"/>
      <c r="BN9" s="214">
        <v>-27664</v>
      </c>
      <c r="BO9" s="217"/>
      <c r="BP9" s="217"/>
      <c r="BQ9" s="217"/>
      <c r="BR9" s="217"/>
      <c r="BS9" s="217"/>
      <c r="BT9" s="217"/>
      <c r="BU9" s="220"/>
      <c r="BV9" s="214">
        <v>36750</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19.3</v>
      </c>
      <c r="CU9" s="238"/>
      <c r="CV9" s="238"/>
      <c r="CW9" s="238"/>
      <c r="CX9" s="238"/>
      <c r="CY9" s="238"/>
      <c r="CZ9" s="238"/>
      <c r="DA9" s="246"/>
      <c r="DB9" s="230">
        <v>18.5</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21834</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180</v>
      </c>
      <c r="AV10" s="139"/>
      <c r="AW10" s="139"/>
      <c r="AX10" s="139"/>
      <c r="AY10" s="190" t="s">
        <v>191</v>
      </c>
      <c r="AZ10" s="198"/>
      <c r="BA10" s="198"/>
      <c r="BB10" s="198"/>
      <c r="BC10" s="198"/>
      <c r="BD10" s="198"/>
      <c r="BE10" s="198"/>
      <c r="BF10" s="198"/>
      <c r="BG10" s="198"/>
      <c r="BH10" s="198"/>
      <c r="BI10" s="198"/>
      <c r="BJ10" s="198"/>
      <c r="BK10" s="198"/>
      <c r="BL10" s="198"/>
      <c r="BM10" s="209"/>
      <c r="BN10" s="214">
        <v>665</v>
      </c>
      <c r="BO10" s="217"/>
      <c r="BP10" s="217"/>
      <c r="BQ10" s="217"/>
      <c r="BR10" s="217"/>
      <c r="BS10" s="217"/>
      <c r="BT10" s="217"/>
      <c r="BU10" s="220"/>
      <c r="BV10" s="214">
        <v>669</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67</v>
      </c>
      <c r="AN11" s="58"/>
      <c r="AO11" s="58"/>
      <c r="AP11" s="58"/>
      <c r="AQ11" s="58"/>
      <c r="AR11" s="58"/>
      <c r="AS11" s="58"/>
      <c r="AT11" s="63"/>
      <c r="AU11" s="182" t="s">
        <v>180</v>
      </c>
      <c r="AV11" s="139"/>
      <c r="AW11" s="139"/>
      <c r="AX11" s="139"/>
      <c r="AY11" s="190" t="s">
        <v>198</v>
      </c>
      <c r="AZ11" s="198"/>
      <c r="BA11" s="198"/>
      <c r="BB11" s="198"/>
      <c r="BC11" s="198"/>
      <c r="BD11" s="198"/>
      <c r="BE11" s="198"/>
      <c r="BF11" s="198"/>
      <c r="BG11" s="198"/>
      <c r="BH11" s="198"/>
      <c r="BI11" s="198"/>
      <c r="BJ11" s="198"/>
      <c r="BK11" s="198"/>
      <c r="BL11" s="198"/>
      <c r="BM11" s="209"/>
      <c r="BN11" s="214">
        <v>137135</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19777</v>
      </c>
      <c r="S12" s="108"/>
      <c r="T12" s="108"/>
      <c r="U12" s="108"/>
      <c r="V12" s="120"/>
      <c r="W12" s="132" t="s">
        <v>5</v>
      </c>
      <c r="X12" s="139"/>
      <c r="Y12" s="139"/>
      <c r="Z12" s="139"/>
      <c r="AA12" s="139"/>
      <c r="AB12" s="144"/>
      <c r="AC12" s="148" t="s">
        <v>114</v>
      </c>
      <c r="AD12" s="155"/>
      <c r="AE12" s="155"/>
      <c r="AF12" s="155"/>
      <c r="AG12" s="158"/>
      <c r="AH12" s="148" t="s">
        <v>206</v>
      </c>
      <c r="AI12" s="155"/>
      <c r="AJ12" s="155"/>
      <c r="AK12" s="155"/>
      <c r="AL12" s="170"/>
      <c r="AM12" s="175" t="s">
        <v>208</v>
      </c>
      <c r="AN12" s="58"/>
      <c r="AO12" s="58"/>
      <c r="AP12" s="58"/>
      <c r="AQ12" s="58"/>
      <c r="AR12" s="58"/>
      <c r="AS12" s="58"/>
      <c r="AT12" s="63"/>
      <c r="AU12" s="182" t="s">
        <v>73</v>
      </c>
      <c r="AV12" s="139"/>
      <c r="AW12" s="139"/>
      <c r="AX12" s="139"/>
      <c r="AY12" s="190" t="s">
        <v>210</v>
      </c>
      <c r="AZ12" s="198"/>
      <c r="BA12" s="198"/>
      <c r="BB12" s="198"/>
      <c r="BC12" s="198"/>
      <c r="BD12" s="198"/>
      <c r="BE12" s="198"/>
      <c r="BF12" s="198"/>
      <c r="BG12" s="198"/>
      <c r="BH12" s="198"/>
      <c r="BI12" s="198"/>
      <c r="BJ12" s="198"/>
      <c r="BK12" s="198"/>
      <c r="BL12" s="198"/>
      <c r="BM12" s="209"/>
      <c r="BN12" s="214">
        <v>130000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19660</v>
      </c>
      <c r="S13" s="109"/>
      <c r="T13" s="109"/>
      <c r="U13" s="109"/>
      <c r="V13" s="121"/>
      <c r="W13" s="130" t="s">
        <v>215</v>
      </c>
      <c r="X13" s="56"/>
      <c r="Y13" s="56"/>
      <c r="Z13" s="56"/>
      <c r="AA13" s="56"/>
      <c r="AB13" s="25"/>
      <c r="AC13" s="72">
        <v>366</v>
      </c>
      <c r="AD13" s="80"/>
      <c r="AE13" s="80"/>
      <c r="AF13" s="80"/>
      <c r="AG13" s="84"/>
      <c r="AH13" s="72">
        <v>386</v>
      </c>
      <c r="AI13" s="80"/>
      <c r="AJ13" s="80"/>
      <c r="AK13" s="80"/>
      <c r="AL13" s="118"/>
      <c r="AM13" s="175" t="s">
        <v>216</v>
      </c>
      <c r="AN13" s="58"/>
      <c r="AO13" s="58"/>
      <c r="AP13" s="58"/>
      <c r="AQ13" s="58"/>
      <c r="AR13" s="58"/>
      <c r="AS13" s="58"/>
      <c r="AT13" s="63"/>
      <c r="AU13" s="182" t="s">
        <v>180</v>
      </c>
      <c r="AV13" s="139"/>
      <c r="AW13" s="139"/>
      <c r="AX13" s="139"/>
      <c r="AY13" s="190" t="s">
        <v>218</v>
      </c>
      <c r="AZ13" s="198"/>
      <c r="BA13" s="198"/>
      <c r="BB13" s="198"/>
      <c r="BC13" s="198"/>
      <c r="BD13" s="198"/>
      <c r="BE13" s="198"/>
      <c r="BF13" s="198"/>
      <c r="BG13" s="198"/>
      <c r="BH13" s="198"/>
      <c r="BI13" s="198"/>
      <c r="BJ13" s="198"/>
      <c r="BK13" s="198"/>
      <c r="BL13" s="198"/>
      <c r="BM13" s="209"/>
      <c r="BN13" s="214">
        <v>-19864</v>
      </c>
      <c r="BO13" s="217"/>
      <c r="BP13" s="217"/>
      <c r="BQ13" s="217"/>
      <c r="BR13" s="217"/>
      <c r="BS13" s="217"/>
      <c r="BT13" s="217"/>
      <c r="BU13" s="220"/>
      <c r="BV13" s="214">
        <v>37419</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17.600000000000001</v>
      </c>
      <c r="CU13" s="238"/>
      <c r="CV13" s="238"/>
      <c r="CW13" s="238"/>
      <c r="CX13" s="238"/>
      <c r="CY13" s="238"/>
      <c r="CZ13" s="238"/>
      <c r="DA13" s="246"/>
      <c r="DB13" s="230">
        <v>17.2</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20199</v>
      </c>
      <c r="S14" s="109"/>
      <c r="T14" s="109"/>
      <c r="U14" s="109"/>
      <c r="V14" s="121"/>
      <c r="W14" s="129"/>
      <c r="X14" s="57"/>
      <c r="Y14" s="57"/>
      <c r="Z14" s="57"/>
      <c r="AA14" s="57"/>
      <c r="AB14" s="24"/>
      <c r="AC14" s="149">
        <v>3.7</v>
      </c>
      <c r="AD14" s="156"/>
      <c r="AE14" s="156"/>
      <c r="AF14" s="156"/>
      <c r="AG14" s="159"/>
      <c r="AH14" s="149">
        <v>3.7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89.1</v>
      </c>
      <c r="CU14" s="242"/>
      <c r="CV14" s="242"/>
      <c r="CW14" s="242"/>
      <c r="CX14" s="242"/>
      <c r="CY14" s="242"/>
      <c r="CZ14" s="242"/>
      <c r="DA14" s="250"/>
      <c r="DB14" s="234">
        <v>93.8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20096</v>
      </c>
      <c r="S15" s="109"/>
      <c r="T15" s="109"/>
      <c r="U15" s="109"/>
      <c r="V15" s="121"/>
      <c r="W15" s="130" t="s">
        <v>7</v>
      </c>
      <c r="X15" s="56"/>
      <c r="Y15" s="56"/>
      <c r="Z15" s="56"/>
      <c r="AA15" s="56"/>
      <c r="AB15" s="25"/>
      <c r="AC15" s="72">
        <v>3041</v>
      </c>
      <c r="AD15" s="80"/>
      <c r="AE15" s="80"/>
      <c r="AF15" s="80"/>
      <c r="AG15" s="84"/>
      <c r="AH15" s="72">
        <v>3444</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2018739</v>
      </c>
      <c r="BO15" s="216"/>
      <c r="BP15" s="216"/>
      <c r="BQ15" s="216"/>
      <c r="BR15" s="216"/>
      <c r="BS15" s="216"/>
      <c r="BT15" s="216"/>
      <c r="BU15" s="219"/>
      <c r="BV15" s="213">
        <v>1959445</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30.8</v>
      </c>
      <c r="AD16" s="156"/>
      <c r="AE16" s="156"/>
      <c r="AF16" s="156"/>
      <c r="AG16" s="159"/>
      <c r="AH16" s="149">
        <v>33.1</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7235395</v>
      </c>
      <c r="BO16" s="217"/>
      <c r="BP16" s="217"/>
      <c r="BQ16" s="217"/>
      <c r="BR16" s="217"/>
      <c r="BS16" s="217"/>
      <c r="BT16" s="217"/>
      <c r="BU16" s="220"/>
      <c r="BV16" s="214">
        <v>7234333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165</v>
      </c>
      <c r="S17" s="110"/>
      <c r="T17" s="110"/>
      <c r="U17" s="110"/>
      <c r="V17" s="122"/>
      <c r="W17" s="130" t="s">
        <v>98</v>
      </c>
      <c r="X17" s="56"/>
      <c r="Y17" s="56"/>
      <c r="Z17" s="56"/>
      <c r="AA17" s="56"/>
      <c r="AB17" s="25"/>
      <c r="AC17" s="72">
        <v>6454</v>
      </c>
      <c r="AD17" s="80"/>
      <c r="AE17" s="80"/>
      <c r="AF17" s="80"/>
      <c r="AG17" s="84"/>
      <c r="AH17" s="72">
        <v>6584</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2507291</v>
      </c>
      <c r="BO17" s="217"/>
      <c r="BP17" s="217"/>
      <c r="BQ17" s="217"/>
      <c r="BR17" s="217"/>
      <c r="BS17" s="217"/>
      <c r="BT17" s="217"/>
      <c r="BU17" s="220"/>
      <c r="BV17" s="214">
        <v>2435529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108.38</v>
      </c>
      <c r="M18" s="70"/>
      <c r="N18" s="70"/>
      <c r="O18" s="70"/>
      <c r="P18" s="70"/>
      <c r="Q18" s="70"/>
      <c r="R18" s="102"/>
      <c r="S18" s="102"/>
      <c r="T18" s="102"/>
      <c r="U18" s="102"/>
      <c r="V18" s="123"/>
      <c r="W18" s="131"/>
      <c r="X18" s="138"/>
      <c r="Y18" s="138"/>
      <c r="Z18" s="138"/>
      <c r="AA18" s="138"/>
      <c r="AB18" s="26"/>
      <c r="AC18" s="150">
        <v>65.400000000000006</v>
      </c>
      <c r="AD18" s="157"/>
      <c r="AE18" s="157"/>
      <c r="AF18" s="157"/>
      <c r="AG18" s="160"/>
      <c r="AH18" s="150">
        <v>63.2</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7456839</v>
      </c>
      <c r="BO18" s="217"/>
      <c r="BP18" s="217"/>
      <c r="BQ18" s="217"/>
      <c r="BR18" s="217"/>
      <c r="BS18" s="217"/>
      <c r="BT18" s="217"/>
      <c r="BU18" s="220"/>
      <c r="BV18" s="214">
        <v>7376664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185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9040113</v>
      </c>
      <c r="BO19" s="217"/>
      <c r="BP19" s="217"/>
      <c r="BQ19" s="217"/>
      <c r="BR19" s="217"/>
      <c r="BS19" s="217"/>
      <c r="BT19" s="217"/>
      <c r="BU19" s="220"/>
      <c r="BV19" s="214">
        <v>8811443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8038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241</v>
      </c>
      <c r="R22" s="104"/>
      <c r="S22" s="104"/>
      <c r="T22" s="104"/>
      <c r="U22" s="104"/>
      <c r="V22" s="125"/>
      <c r="W22" s="133" t="s">
        <v>55</v>
      </c>
      <c r="X22" s="33"/>
      <c r="Y22" s="41"/>
      <c r="Z22" s="50" t="s">
        <v>5</v>
      </c>
      <c r="AA22" s="56"/>
      <c r="AB22" s="56"/>
      <c r="AC22" s="56"/>
      <c r="AD22" s="56"/>
      <c r="AE22" s="56"/>
      <c r="AF22" s="56"/>
      <c r="AG22" s="25"/>
      <c r="AH22" s="163" t="s">
        <v>186</v>
      </c>
      <c r="AI22" s="56"/>
      <c r="AJ22" s="56"/>
      <c r="AK22" s="56"/>
      <c r="AL22" s="25"/>
      <c r="AM22" s="163" t="s">
        <v>243</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12109377</v>
      </c>
      <c r="BO22" s="216"/>
      <c r="BP22" s="216"/>
      <c r="BQ22" s="216"/>
      <c r="BR22" s="216"/>
      <c r="BS22" s="216"/>
      <c r="BT22" s="216"/>
      <c r="BU22" s="219"/>
      <c r="BV22" s="213">
        <v>13149329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5643228</v>
      </c>
      <c r="BO23" s="217"/>
      <c r="BP23" s="217"/>
      <c r="BQ23" s="217"/>
      <c r="BR23" s="217"/>
      <c r="BS23" s="217"/>
      <c r="BT23" s="217"/>
      <c r="BU23" s="220"/>
      <c r="BV23" s="214">
        <v>5646371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7140</v>
      </c>
      <c r="R24" s="80"/>
      <c r="S24" s="80"/>
      <c r="T24" s="80"/>
      <c r="U24" s="80"/>
      <c r="V24" s="84"/>
      <c r="W24" s="134"/>
      <c r="X24" s="34"/>
      <c r="Y24" s="42"/>
      <c r="Z24" s="52" t="s">
        <v>251</v>
      </c>
      <c r="AA24" s="58"/>
      <c r="AB24" s="58"/>
      <c r="AC24" s="58"/>
      <c r="AD24" s="58"/>
      <c r="AE24" s="58"/>
      <c r="AF24" s="58"/>
      <c r="AG24" s="63"/>
      <c r="AH24" s="72">
        <v>224</v>
      </c>
      <c r="AI24" s="80"/>
      <c r="AJ24" s="80"/>
      <c r="AK24" s="80"/>
      <c r="AL24" s="84"/>
      <c r="AM24" s="72">
        <v>678496</v>
      </c>
      <c r="AN24" s="80"/>
      <c r="AO24" s="80"/>
      <c r="AP24" s="80"/>
      <c r="AQ24" s="80"/>
      <c r="AR24" s="84"/>
      <c r="AS24" s="72">
        <v>3029</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8453080</v>
      </c>
      <c r="BO24" s="217"/>
      <c r="BP24" s="217"/>
      <c r="BQ24" s="217"/>
      <c r="BR24" s="217"/>
      <c r="BS24" s="217"/>
      <c r="BT24" s="217"/>
      <c r="BU24" s="220"/>
      <c r="BV24" s="214">
        <v>9125175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5830</v>
      </c>
      <c r="R25" s="80"/>
      <c r="S25" s="80"/>
      <c r="T25" s="80"/>
      <c r="U25" s="80"/>
      <c r="V25" s="84"/>
      <c r="W25" s="134"/>
      <c r="X25" s="34"/>
      <c r="Y25" s="42"/>
      <c r="Z25" s="52" t="s">
        <v>257</v>
      </c>
      <c r="AA25" s="58"/>
      <c r="AB25" s="58"/>
      <c r="AC25" s="58"/>
      <c r="AD25" s="58"/>
      <c r="AE25" s="58"/>
      <c r="AF25" s="58"/>
      <c r="AG25" s="63"/>
      <c r="AH25" s="72" t="s">
        <v>202</v>
      </c>
      <c r="AI25" s="80"/>
      <c r="AJ25" s="80"/>
      <c r="AK25" s="80"/>
      <c r="AL25" s="84"/>
      <c r="AM25" s="72" t="s">
        <v>202</v>
      </c>
      <c r="AN25" s="80"/>
      <c r="AO25" s="80"/>
      <c r="AP25" s="80"/>
      <c r="AQ25" s="80"/>
      <c r="AR25" s="84"/>
      <c r="AS25" s="72" t="s">
        <v>202</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84496</v>
      </c>
      <c r="BO25" s="216"/>
      <c r="BP25" s="216"/>
      <c r="BQ25" s="216"/>
      <c r="BR25" s="216"/>
      <c r="BS25" s="216"/>
      <c r="BT25" s="216"/>
      <c r="BU25" s="219"/>
      <c r="BV25" s="213">
        <v>31019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5460</v>
      </c>
      <c r="R26" s="80"/>
      <c r="S26" s="80"/>
      <c r="T26" s="80"/>
      <c r="U26" s="80"/>
      <c r="V26" s="84"/>
      <c r="W26" s="134"/>
      <c r="X26" s="34"/>
      <c r="Y26" s="42"/>
      <c r="Z26" s="52" t="s">
        <v>259</v>
      </c>
      <c r="AA26" s="143"/>
      <c r="AB26" s="143"/>
      <c r="AC26" s="143"/>
      <c r="AD26" s="143"/>
      <c r="AE26" s="143"/>
      <c r="AF26" s="143"/>
      <c r="AG26" s="161"/>
      <c r="AH26" s="72">
        <v>15</v>
      </c>
      <c r="AI26" s="80"/>
      <c r="AJ26" s="80"/>
      <c r="AK26" s="80"/>
      <c r="AL26" s="84"/>
      <c r="AM26" s="72">
        <v>43695</v>
      </c>
      <c r="AN26" s="80"/>
      <c r="AO26" s="80"/>
      <c r="AP26" s="80"/>
      <c r="AQ26" s="80"/>
      <c r="AR26" s="84"/>
      <c r="AS26" s="72">
        <v>2913</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3100</v>
      </c>
      <c r="R27" s="80"/>
      <c r="S27" s="80"/>
      <c r="T27" s="80"/>
      <c r="U27" s="80"/>
      <c r="V27" s="84"/>
      <c r="W27" s="134"/>
      <c r="X27" s="34"/>
      <c r="Y27" s="42"/>
      <c r="Z27" s="52" t="s">
        <v>262</v>
      </c>
      <c r="AA27" s="58"/>
      <c r="AB27" s="58"/>
      <c r="AC27" s="58"/>
      <c r="AD27" s="58"/>
      <c r="AE27" s="58"/>
      <c r="AF27" s="58"/>
      <c r="AG27" s="63"/>
      <c r="AH27" s="72" t="s">
        <v>202</v>
      </c>
      <c r="AI27" s="80"/>
      <c r="AJ27" s="80"/>
      <c r="AK27" s="80"/>
      <c r="AL27" s="84"/>
      <c r="AM27" s="72" t="s">
        <v>202</v>
      </c>
      <c r="AN27" s="80"/>
      <c r="AO27" s="80"/>
      <c r="AP27" s="80"/>
      <c r="AQ27" s="80"/>
      <c r="AR27" s="84"/>
      <c r="AS27" s="72" t="s">
        <v>202</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321848</v>
      </c>
      <c r="BO27" s="218"/>
      <c r="BP27" s="218"/>
      <c r="BQ27" s="218"/>
      <c r="BR27" s="218"/>
      <c r="BS27" s="218"/>
      <c r="BT27" s="218"/>
      <c r="BU27" s="221"/>
      <c r="BV27" s="215">
        <v>321801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2800</v>
      </c>
      <c r="R28" s="80"/>
      <c r="S28" s="80"/>
      <c r="T28" s="80"/>
      <c r="U28" s="80"/>
      <c r="V28" s="84"/>
      <c r="W28" s="134"/>
      <c r="X28" s="34"/>
      <c r="Y28" s="42"/>
      <c r="Z28" s="52" t="s">
        <v>36</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267</v>
      </c>
      <c r="AZ28" s="201"/>
      <c r="BA28" s="201"/>
      <c r="BB28" s="204"/>
      <c r="BC28" s="189" t="s">
        <v>105</v>
      </c>
      <c r="BD28" s="197"/>
      <c r="BE28" s="197"/>
      <c r="BF28" s="197"/>
      <c r="BG28" s="197"/>
      <c r="BH28" s="197"/>
      <c r="BI28" s="197"/>
      <c r="BJ28" s="197"/>
      <c r="BK28" s="197"/>
      <c r="BL28" s="197"/>
      <c r="BM28" s="208"/>
      <c r="BN28" s="213">
        <v>1515137</v>
      </c>
      <c r="BO28" s="216"/>
      <c r="BP28" s="216"/>
      <c r="BQ28" s="216"/>
      <c r="BR28" s="216"/>
      <c r="BS28" s="216"/>
      <c r="BT28" s="216"/>
      <c r="BU28" s="219"/>
      <c r="BV28" s="213">
        <v>1618200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14</v>
      </c>
      <c r="M29" s="80"/>
      <c r="N29" s="80"/>
      <c r="O29" s="80"/>
      <c r="P29" s="84"/>
      <c r="Q29" s="72">
        <v>2500</v>
      </c>
      <c r="R29" s="80"/>
      <c r="S29" s="80"/>
      <c r="T29" s="80"/>
      <c r="U29" s="80"/>
      <c r="V29" s="84"/>
      <c r="W29" s="135"/>
      <c r="X29" s="140"/>
      <c r="Y29" s="142"/>
      <c r="Z29" s="52" t="s">
        <v>272</v>
      </c>
      <c r="AA29" s="58"/>
      <c r="AB29" s="58"/>
      <c r="AC29" s="58"/>
      <c r="AD29" s="58"/>
      <c r="AE29" s="58"/>
      <c r="AF29" s="58"/>
      <c r="AG29" s="63"/>
      <c r="AH29" s="72">
        <v>224</v>
      </c>
      <c r="AI29" s="80"/>
      <c r="AJ29" s="80"/>
      <c r="AK29" s="80"/>
      <c r="AL29" s="84"/>
      <c r="AM29" s="72">
        <v>678496</v>
      </c>
      <c r="AN29" s="80"/>
      <c r="AO29" s="80"/>
      <c r="AP29" s="80"/>
      <c r="AQ29" s="80"/>
      <c r="AR29" s="84"/>
      <c r="AS29" s="72">
        <v>3029</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86780</v>
      </c>
      <c r="BO29" s="217"/>
      <c r="BP29" s="217"/>
      <c r="BQ29" s="217"/>
      <c r="BR29" s="217"/>
      <c r="BS29" s="217"/>
      <c r="BT29" s="217"/>
      <c r="BU29" s="220"/>
      <c r="BV29" s="214">
        <v>89744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94.3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2590393</v>
      </c>
      <c r="BO30" s="218"/>
      <c r="BP30" s="218"/>
      <c r="BQ30" s="218"/>
      <c r="BR30" s="218"/>
      <c r="BS30" s="218"/>
      <c r="BT30" s="218"/>
      <c r="BU30" s="221"/>
      <c r="BV30" s="215">
        <v>2594418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168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281</v>
      </c>
      <c r="F33" s="54"/>
      <c r="G33" s="54"/>
      <c r="H33" s="54"/>
      <c r="I33" s="54"/>
      <c r="J33" s="54"/>
      <c r="K33" s="54"/>
      <c r="L33" s="54"/>
      <c r="M33" s="54"/>
      <c r="N33" s="54"/>
      <c r="O33" s="54"/>
      <c r="P33" s="54"/>
      <c r="Q33" s="54"/>
      <c r="R33" s="54"/>
      <c r="S33" s="54"/>
      <c r="T33" s="54"/>
      <c r="U33" s="37" t="s">
        <v>63</v>
      </c>
      <c r="V33" s="37"/>
      <c r="W33" s="54" t="s">
        <v>281</v>
      </c>
      <c r="X33" s="54"/>
      <c r="Y33" s="54"/>
      <c r="Z33" s="54"/>
      <c r="AA33" s="54"/>
      <c r="AB33" s="54"/>
      <c r="AC33" s="54"/>
      <c r="AD33" s="54"/>
      <c r="AE33" s="54"/>
      <c r="AF33" s="54"/>
      <c r="AG33" s="54"/>
      <c r="AH33" s="54"/>
      <c r="AI33" s="54"/>
      <c r="AJ33" s="54"/>
      <c r="AK33" s="54"/>
      <c r="AL33" s="54"/>
      <c r="AM33" s="37" t="s">
        <v>63</v>
      </c>
      <c r="AN33" s="37"/>
      <c r="AO33" s="54" t="s">
        <v>281</v>
      </c>
      <c r="AP33" s="54"/>
      <c r="AQ33" s="54"/>
      <c r="AR33" s="54"/>
      <c r="AS33" s="54"/>
      <c r="AT33" s="54"/>
      <c r="AU33" s="54"/>
      <c r="AV33" s="54"/>
      <c r="AW33" s="54"/>
      <c r="AX33" s="54"/>
      <c r="AY33" s="54"/>
      <c r="AZ33" s="54"/>
      <c r="BA33" s="54"/>
      <c r="BB33" s="54"/>
      <c r="BC33" s="54"/>
      <c r="BD33" s="37"/>
      <c r="BE33" s="54" t="s">
        <v>282</v>
      </c>
      <c r="BF33" s="54"/>
      <c r="BG33" s="54" t="s">
        <v>171</v>
      </c>
      <c r="BH33" s="54"/>
      <c r="BI33" s="54"/>
      <c r="BJ33" s="54"/>
      <c r="BK33" s="54"/>
      <c r="BL33" s="54"/>
      <c r="BM33" s="54"/>
      <c r="BN33" s="54"/>
      <c r="BO33" s="54"/>
      <c r="BP33" s="54"/>
      <c r="BQ33" s="54"/>
      <c r="BR33" s="54"/>
      <c r="BS33" s="54"/>
      <c r="BT33" s="54"/>
      <c r="BU33" s="54"/>
      <c r="BV33" s="37"/>
      <c r="BW33" s="37" t="s">
        <v>282</v>
      </c>
      <c r="BX33" s="37"/>
      <c r="BY33" s="54" t="s">
        <v>112</v>
      </c>
      <c r="BZ33" s="54"/>
      <c r="CA33" s="54"/>
      <c r="CB33" s="54"/>
      <c r="CC33" s="54"/>
      <c r="CD33" s="54"/>
      <c r="CE33" s="54"/>
      <c r="CF33" s="54"/>
      <c r="CG33" s="54"/>
      <c r="CH33" s="54"/>
      <c r="CI33" s="54"/>
      <c r="CJ33" s="54"/>
      <c r="CK33" s="54"/>
      <c r="CL33" s="54"/>
      <c r="CM33" s="54"/>
      <c r="CN33" s="54"/>
      <c r="CO33" s="37" t="s">
        <v>63</v>
      </c>
      <c r="CP33" s="37"/>
      <c r="CQ33" s="54" t="s">
        <v>284</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10</v>
      </c>
      <c r="BF34" s="38"/>
      <c r="BG34" s="55" t="str">
        <f>IF('各会計、関係団体の財政状況及び健全化判断比率'!B34="","",'各会計、関係団体の財政状況及び健全化判断比率'!B34)</f>
        <v>下水道特別会計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与謝野町宮津市中学校組合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加悦総合振興</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宅地造成事業特別会計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国民健康保険特別会計（直診勘定）</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11</v>
      </c>
      <c r="BF35" s="38"/>
      <c r="BG35" s="55" t="str">
        <f>IF('各会計、関係団体の財政状況及び健全化判断比率'!B35="","",'各会計、関係団体の財政状況及び健全化判断比率'!B35)</f>
        <v>農業集落排水特別会計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宮津与謝消防組合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加悦ファーマーズライス</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土地取得特別会計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介護保険特別会計（事業勘定）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京都府後期高齢者医療広域連合（一般会計）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介護保険特別会計（サービス勘定）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京都府後期高齢者医療広域連合（特別会計）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後期高齢者医療特別会計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京都府市町村議会議員公務災害補償等組合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京都府市町村職員退職手当組合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京都府住宅新築資金等貸付事業管理組合（一般会計）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19</v>
      </c>
      <c r="BX41" s="38"/>
      <c r="BY41" s="55" t="str">
        <f>IF('各会計、関係団体の財政状況及び健全化判断比率'!B75="","",'各会計、関係団体の財政状況及び健全化判断比率'!B75)</f>
        <v>京都府住宅新築資金等貸付事業管理組合（特別会計）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20</v>
      </c>
      <c r="BX42" s="38"/>
      <c r="BY42" s="55" t="str">
        <f>IF('各会計、関係団体の財政状況及び健全化判断比率'!B76="","",'各会計、関係団体の財政状況及び健全化判断比率'!B76)</f>
        <v>京都府自治会館管理組合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21</v>
      </c>
      <c r="BX43" s="38"/>
      <c r="BY43" s="55" t="str">
        <f>IF('各会計、関係団体の財政状況及び健全化判断比率'!B77="","",'各会計、関係団体の財政状況及び健全化判断比率'!B77)</f>
        <v>京都地方税機構</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FGlGjdVtPy1lb7Hf1vohnSyq4/vN4TeUPmSFFWyoVNh7KtE1IbkljR5eqW4Sjw4nEH5p9wgeuCaFkdjHzQeUg==" saltValue="OGTRbpXSWxxka+Ka4eczW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17</v>
      </c>
      <c r="F33" s="877" t="s">
        <v>529</v>
      </c>
      <c r="G33" s="880" t="s">
        <v>530</v>
      </c>
      <c r="H33" s="880" t="s">
        <v>531</v>
      </c>
      <c r="I33" s="880" t="s">
        <v>532</v>
      </c>
      <c r="J33" s="883" t="s">
        <v>255</v>
      </c>
      <c r="K33" s="861"/>
      <c r="L33" s="861"/>
      <c r="M33" s="861"/>
      <c r="N33" s="861"/>
      <c r="O33" s="861"/>
      <c r="P33" s="861"/>
    </row>
    <row r="34" spans="1:16" ht="39" customHeight="1">
      <c r="A34" s="861"/>
      <c r="B34" s="863"/>
      <c r="C34" s="869" t="s">
        <v>467</v>
      </c>
      <c r="D34" s="869"/>
      <c r="E34" s="874"/>
      <c r="F34" s="878">
        <v>12.65</v>
      </c>
      <c r="G34" s="881">
        <v>11.64</v>
      </c>
      <c r="H34" s="881">
        <v>9.6300000000000008</v>
      </c>
      <c r="I34" s="881">
        <v>8.99</v>
      </c>
      <c r="J34" s="884">
        <v>8.2899999999999991</v>
      </c>
      <c r="K34" s="861"/>
      <c r="L34" s="861"/>
      <c r="M34" s="861"/>
      <c r="N34" s="861"/>
      <c r="O34" s="861"/>
      <c r="P34" s="861"/>
    </row>
    <row r="35" spans="1:16" ht="39" customHeight="1">
      <c r="A35" s="861"/>
      <c r="B35" s="864"/>
      <c r="C35" s="870" t="s">
        <v>379</v>
      </c>
      <c r="D35" s="870"/>
      <c r="E35" s="875"/>
      <c r="F35" s="879">
        <v>0</v>
      </c>
      <c r="G35" s="882">
        <v>0</v>
      </c>
      <c r="H35" s="882">
        <v>0</v>
      </c>
      <c r="I35" s="882">
        <v>0</v>
      </c>
      <c r="J35" s="885">
        <v>0.69</v>
      </c>
      <c r="K35" s="861"/>
      <c r="L35" s="861"/>
      <c r="M35" s="861"/>
      <c r="N35" s="861"/>
      <c r="O35" s="861"/>
      <c r="P35" s="861"/>
    </row>
    <row r="36" spans="1:16" ht="39" customHeight="1">
      <c r="A36" s="861"/>
      <c r="B36" s="864"/>
      <c r="C36" s="870" t="s">
        <v>21</v>
      </c>
      <c r="D36" s="870"/>
      <c r="E36" s="875"/>
      <c r="F36" s="879">
        <v>0.14000000000000001</v>
      </c>
      <c r="G36" s="882">
        <v>0</v>
      </c>
      <c r="H36" s="882">
        <v>0.11</v>
      </c>
      <c r="I36" s="882">
        <v>0.1</v>
      </c>
      <c r="J36" s="885">
        <v>0.46</v>
      </c>
      <c r="K36" s="861"/>
      <c r="L36" s="861"/>
      <c r="M36" s="861"/>
      <c r="N36" s="861"/>
      <c r="O36" s="861"/>
      <c r="P36" s="861"/>
    </row>
    <row r="37" spans="1:16" ht="39" customHeight="1">
      <c r="A37" s="861"/>
      <c r="B37" s="864"/>
      <c r="C37" s="870" t="s">
        <v>455</v>
      </c>
      <c r="D37" s="870"/>
      <c r="E37" s="875"/>
      <c r="F37" s="879">
        <v>0.45</v>
      </c>
      <c r="G37" s="882">
        <v>0.15</v>
      </c>
      <c r="H37" s="882">
        <v>0.19</v>
      </c>
      <c r="I37" s="882">
        <v>0.67</v>
      </c>
      <c r="J37" s="885">
        <v>0.32</v>
      </c>
      <c r="K37" s="861"/>
      <c r="L37" s="861"/>
      <c r="M37" s="861"/>
      <c r="N37" s="861"/>
      <c r="O37" s="861"/>
      <c r="P37" s="861"/>
    </row>
    <row r="38" spans="1:16" ht="39" customHeight="1">
      <c r="A38" s="861"/>
      <c r="B38" s="864"/>
      <c r="C38" s="870" t="s">
        <v>465</v>
      </c>
      <c r="D38" s="870"/>
      <c r="E38" s="875"/>
      <c r="F38" s="879">
        <v>0.38</v>
      </c>
      <c r="G38" s="882">
        <v>0.48</v>
      </c>
      <c r="H38" s="882">
        <v>0.41</v>
      </c>
      <c r="I38" s="882">
        <v>0.14000000000000001</v>
      </c>
      <c r="J38" s="885">
        <v>0.11</v>
      </c>
      <c r="K38" s="861"/>
      <c r="L38" s="861"/>
      <c r="M38" s="861"/>
      <c r="N38" s="861"/>
      <c r="O38" s="861"/>
      <c r="P38" s="861"/>
    </row>
    <row r="39" spans="1:16" ht="39" customHeight="1">
      <c r="A39" s="861"/>
      <c r="B39" s="864"/>
      <c r="C39" s="870" t="s">
        <v>227</v>
      </c>
      <c r="D39" s="870"/>
      <c r="E39" s="875"/>
      <c r="F39" s="879">
        <v>6.e-002</v>
      </c>
      <c r="G39" s="882">
        <v>5.e-002</v>
      </c>
      <c r="H39" s="882">
        <v>4.e-002</v>
      </c>
      <c r="I39" s="882">
        <v>5.e-002</v>
      </c>
      <c r="J39" s="885">
        <v>7.0000000000000007e-002</v>
      </c>
      <c r="K39" s="861"/>
      <c r="L39" s="861"/>
      <c r="M39" s="861"/>
      <c r="N39" s="861"/>
      <c r="O39" s="861"/>
      <c r="P39" s="861"/>
    </row>
    <row r="40" spans="1:16" ht="39" customHeight="1">
      <c r="A40" s="861"/>
      <c r="B40" s="864"/>
      <c r="C40" s="870" t="s">
        <v>466</v>
      </c>
      <c r="D40" s="870"/>
      <c r="E40" s="875"/>
      <c r="F40" s="879">
        <v>0</v>
      </c>
      <c r="G40" s="882">
        <v>0</v>
      </c>
      <c r="H40" s="882">
        <v>1.e-002</v>
      </c>
      <c r="I40" s="882">
        <v>2.e-002</v>
      </c>
      <c r="J40" s="885">
        <v>6.e-002</v>
      </c>
      <c r="K40" s="861"/>
      <c r="L40" s="861"/>
      <c r="M40" s="861"/>
      <c r="N40" s="861"/>
      <c r="O40" s="861"/>
      <c r="P40" s="861"/>
    </row>
    <row r="41" spans="1:16" ht="39" customHeight="1">
      <c r="A41" s="861"/>
      <c r="B41" s="864"/>
      <c r="C41" s="870" t="s">
        <v>315</v>
      </c>
      <c r="D41" s="870"/>
      <c r="E41" s="875"/>
      <c r="F41" s="879">
        <v>0</v>
      </c>
      <c r="G41" s="882">
        <v>0</v>
      </c>
      <c r="H41" s="882">
        <v>0</v>
      </c>
      <c r="I41" s="882">
        <v>0</v>
      </c>
      <c r="J41" s="885">
        <v>1.e-002</v>
      </c>
      <c r="K41" s="861"/>
      <c r="L41" s="861"/>
      <c r="M41" s="861"/>
      <c r="N41" s="861"/>
      <c r="O41" s="861"/>
      <c r="P41" s="861"/>
    </row>
    <row r="42" spans="1:16" ht="39" customHeight="1">
      <c r="A42" s="861"/>
      <c r="B42" s="865"/>
      <c r="C42" s="870" t="s">
        <v>533</v>
      </c>
      <c r="D42" s="870"/>
      <c r="E42" s="875"/>
      <c r="F42" s="879" t="s">
        <v>202</v>
      </c>
      <c r="G42" s="882" t="s">
        <v>202</v>
      </c>
      <c r="H42" s="882" t="s">
        <v>202</v>
      </c>
      <c r="I42" s="882" t="s">
        <v>202</v>
      </c>
      <c r="J42" s="885" t="s">
        <v>202</v>
      </c>
      <c r="K42" s="861"/>
      <c r="L42" s="861"/>
      <c r="M42" s="861"/>
      <c r="N42" s="861"/>
      <c r="O42" s="861"/>
      <c r="P42" s="861"/>
    </row>
    <row r="43" spans="1:16" ht="39" customHeight="1">
      <c r="A43" s="861"/>
      <c r="B43" s="866"/>
      <c r="C43" s="871" t="s">
        <v>489</v>
      </c>
      <c r="D43" s="871"/>
      <c r="E43" s="876"/>
      <c r="F43" s="851">
        <v>0</v>
      </c>
      <c r="G43" s="855">
        <v>0</v>
      </c>
      <c r="H43" s="855">
        <v>0</v>
      </c>
      <c r="I43" s="855">
        <v>0</v>
      </c>
      <c r="J43" s="860">
        <v>0</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rOD6CYu8DR59R0bP9+tuj4y2Y6SHvl3WHdaNN61clHeFG4bWp66xQYNORWxVhtSW6BN9jTxQ6yha83hSCDMwxw==" saltValue="B8q2zswG0WJTGHIAaY6wI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22</v>
      </c>
      <c r="C44" s="900"/>
      <c r="D44" s="900"/>
      <c r="E44" s="919"/>
      <c r="F44" s="919"/>
      <c r="G44" s="919"/>
      <c r="H44" s="919"/>
      <c r="I44" s="919"/>
      <c r="J44" s="928" t="s">
        <v>17</v>
      </c>
      <c r="K44" s="936" t="s">
        <v>529</v>
      </c>
      <c r="L44" s="945" t="s">
        <v>530</v>
      </c>
      <c r="M44" s="945" t="s">
        <v>531</v>
      </c>
      <c r="N44" s="945" t="s">
        <v>532</v>
      </c>
      <c r="O44" s="954" t="s">
        <v>255</v>
      </c>
      <c r="P44" s="734"/>
      <c r="Q44" s="734"/>
      <c r="R44" s="734"/>
      <c r="S44" s="734"/>
      <c r="T44" s="734"/>
      <c r="U44" s="734"/>
    </row>
    <row r="45" spans="1:21" ht="30.75" customHeight="1">
      <c r="A45" s="734"/>
      <c r="B45" s="887" t="s">
        <v>26</v>
      </c>
      <c r="C45" s="901"/>
      <c r="D45" s="911"/>
      <c r="E45" s="920" t="s">
        <v>24</v>
      </c>
      <c r="F45" s="920"/>
      <c r="G45" s="920"/>
      <c r="H45" s="920"/>
      <c r="I45" s="920"/>
      <c r="J45" s="929"/>
      <c r="K45" s="937">
        <v>1631</v>
      </c>
      <c r="L45" s="946">
        <v>1626</v>
      </c>
      <c r="M45" s="946">
        <v>1684</v>
      </c>
      <c r="N45" s="946">
        <v>1657</v>
      </c>
      <c r="O45" s="955">
        <v>1623</v>
      </c>
      <c r="P45" s="734"/>
      <c r="Q45" s="734"/>
      <c r="R45" s="734"/>
      <c r="S45" s="734"/>
      <c r="T45" s="734"/>
      <c r="U45" s="734"/>
    </row>
    <row r="46" spans="1:21" ht="30.75" customHeight="1">
      <c r="A46" s="734"/>
      <c r="B46" s="888"/>
      <c r="C46" s="902"/>
      <c r="D46" s="912"/>
      <c r="E46" s="921" t="s">
        <v>29</v>
      </c>
      <c r="F46" s="921"/>
      <c r="G46" s="921"/>
      <c r="H46" s="921"/>
      <c r="I46" s="921"/>
      <c r="J46" s="930"/>
      <c r="K46" s="938" t="s">
        <v>202</v>
      </c>
      <c r="L46" s="947" t="s">
        <v>202</v>
      </c>
      <c r="M46" s="947" t="s">
        <v>202</v>
      </c>
      <c r="N46" s="947" t="s">
        <v>202</v>
      </c>
      <c r="O46" s="956" t="s">
        <v>202</v>
      </c>
      <c r="P46" s="734"/>
      <c r="Q46" s="734"/>
      <c r="R46" s="734"/>
      <c r="S46" s="734"/>
      <c r="T46" s="734"/>
      <c r="U46" s="734"/>
    </row>
    <row r="47" spans="1:21" ht="30.75" customHeight="1">
      <c r="A47" s="734"/>
      <c r="B47" s="888"/>
      <c r="C47" s="902"/>
      <c r="D47" s="912"/>
      <c r="E47" s="921" t="s">
        <v>34</v>
      </c>
      <c r="F47" s="921"/>
      <c r="G47" s="921"/>
      <c r="H47" s="921"/>
      <c r="I47" s="921"/>
      <c r="J47" s="930"/>
      <c r="K47" s="938" t="s">
        <v>202</v>
      </c>
      <c r="L47" s="947" t="s">
        <v>202</v>
      </c>
      <c r="M47" s="947" t="s">
        <v>202</v>
      </c>
      <c r="N47" s="947" t="s">
        <v>202</v>
      </c>
      <c r="O47" s="956" t="s">
        <v>202</v>
      </c>
      <c r="P47" s="734"/>
      <c r="Q47" s="734"/>
      <c r="R47" s="734"/>
      <c r="S47" s="734"/>
      <c r="T47" s="734"/>
      <c r="U47" s="734"/>
    </row>
    <row r="48" spans="1:21" ht="30.75" customHeight="1">
      <c r="A48" s="734"/>
      <c r="B48" s="888"/>
      <c r="C48" s="902"/>
      <c r="D48" s="912"/>
      <c r="E48" s="921" t="s">
        <v>37</v>
      </c>
      <c r="F48" s="921"/>
      <c r="G48" s="921"/>
      <c r="H48" s="921"/>
      <c r="I48" s="921"/>
      <c r="J48" s="930"/>
      <c r="K48" s="938">
        <v>1052</v>
      </c>
      <c r="L48" s="947">
        <v>1042</v>
      </c>
      <c r="M48" s="947">
        <v>1063</v>
      </c>
      <c r="N48" s="947">
        <v>1035</v>
      </c>
      <c r="O48" s="956">
        <v>1017</v>
      </c>
      <c r="P48" s="734"/>
      <c r="Q48" s="734"/>
      <c r="R48" s="734"/>
      <c r="S48" s="734"/>
      <c r="T48" s="734"/>
      <c r="U48" s="734"/>
    </row>
    <row r="49" spans="1:21" ht="30.75" customHeight="1">
      <c r="A49" s="734"/>
      <c r="B49" s="888"/>
      <c r="C49" s="902"/>
      <c r="D49" s="912"/>
      <c r="E49" s="921" t="s">
        <v>0</v>
      </c>
      <c r="F49" s="921"/>
      <c r="G49" s="921"/>
      <c r="H49" s="921"/>
      <c r="I49" s="921"/>
      <c r="J49" s="930"/>
      <c r="K49" s="938">
        <v>23</v>
      </c>
      <c r="L49" s="947">
        <v>23</v>
      </c>
      <c r="M49" s="947">
        <v>27</v>
      </c>
      <c r="N49" s="947">
        <v>27</v>
      </c>
      <c r="O49" s="956">
        <v>39</v>
      </c>
      <c r="P49" s="734"/>
      <c r="Q49" s="734"/>
      <c r="R49" s="734"/>
      <c r="S49" s="734"/>
      <c r="T49" s="734"/>
      <c r="U49" s="734"/>
    </row>
    <row r="50" spans="1:21" ht="30.75" customHeight="1">
      <c r="A50" s="734"/>
      <c r="B50" s="888"/>
      <c r="C50" s="902"/>
      <c r="D50" s="912"/>
      <c r="E50" s="921" t="s">
        <v>42</v>
      </c>
      <c r="F50" s="921"/>
      <c r="G50" s="921"/>
      <c r="H50" s="921"/>
      <c r="I50" s="921"/>
      <c r="J50" s="930"/>
      <c r="K50" s="938">
        <v>0</v>
      </c>
      <c r="L50" s="947">
        <v>0</v>
      </c>
      <c r="M50" s="947">
        <v>0</v>
      </c>
      <c r="N50" s="947" t="s">
        <v>202</v>
      </c>
      <c r="O50" s="956" t="s">
        <v>202</v>
      </c>
      <c r="P50" s="734"/>
      <c r="Q50" s="734"/>
      <c r="R50" s="734"/>
      <c r="S50" s="734"/>
      <c r="T50" s="734"/>
      <c r="U50" s="734"/>
    </row>
    <row r="51" spans="1:21" ht="30.75" customHeight="1">
      <c r="A51" s="734"/>
      <c r="B51" s="889"/>
      <c r="C51" s="903"/>
      <c r="D51" s="913"/>
      <c r="E51" s="921" t="s">
        <v>44</v>
      </c>
      <c r="F51" s="921"/>
      <c r="G51" s="921"/>
      <c r="H51" s="921"/>
      <c r="I51" s="921"/>
      <c r="J51" s="930"/>
      <c r="K51" s="938" t="s">
        <v>202</v>
      </c>
      <c r="L51" s="947" t="s">
        <v>202</v>
      </c>
      <c r="M51" s="947" t="s">
        <v>202</v>
      </c>
      <c r="N51" s="947" t="s">
        <v>202</v>
      </c>
      <c r="O51" s="956" t="s">
        <v>202</v>
      </c>
      <c r="P51" s="734"/>
      <c r="Q51" s="734"/>
      <c r="R51" s="734"/>
      <c r="S51" s="734"/>
      <c r="T51" s="734"/>
      <c r="U51" s="734"/>
    </row>
    <row r="52" spans="1:21" ht="30.75" customHeight="1">
      <c r="A52" s="734"/>
      <c r="B52" s="890" t="s">
        <v>47</v>
      </c>
      <c r="C52" s="904"/>
      <c r="D52" s="913"/>
      <c r="E52" s="921" t="s">
        <v>49</v>
      </c>
      <c r="F52" s="921"/>
      <c r="G52" s="921"/>
      <c r="H52" s="921"/>
      <c r="I52" s="921"/>
      <c r="J52" s="930"/>
      <c r="K52" s="938">
        <v>1681</v>
      </c>
      <c r="L52" s="947">
        <v>1664</v>
      </c>
      <c r="M52" s="947">
        <v>1672</v>
      </c>
      <c r="N52" s="947">
        <v>1627</v>
      </c>
      <c r="O52" s="956">
        <v>1559</v>
      </c>
      <c r="P52" s="734"/>
      <c r="Q52" s="734"/>
      <c r="R52" s="734"/>
      <c r="S52" s="734"/>
      <c r="T52" s="734"/>
      <c r="U52" s="734"/>
    </row>
    <row r="53" spans="1:21" ht="30.75" customHeight="1">
      <c r="A53" s="734"/>
      <c r="B53" s="891" t="s">
        <v>51</v>
      </c>
      <c r="C53" s="905"/>
      <c r="D53" s="914"/>
      <c r="E53" s="922" t="s">
        <v>54</v>
      </c>
      <c r="F53" s="922"/>
      <c r="G53" s="922"/>
      <c r="H53" s="922"/>
      <c r="I53" s="922"/>
      <c r="J53" s="931"/>
      <c r="K53" s="939">
        <v>1025</v>
      </c>
      <c r="L53" s="948">
        <v>1027</v>
      </c>
      <c r="M53" s="948">
        <v>1102</v>
      </c>
      <c r="N53" s="948">
        <v>1092</v>
      </c>
      <c r="O53" s="957">
        <v>1120</v>
      </c>
      <c r="P53" s="734"/>
      <c r="Q53" s="734"/>
      <c r="R53" s="734"/>
      <c r="S53" s="734"/>
      <c r="T53" s="734"/>
      <c r="U53" s="734"/>
    </row>
    <row r="54" spans="1:21" ht="24" customHeight="1">
      <c r="A54" s="734"/>
      <c r="B54" s="892"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27</v>
      </c>
      <c r="P56" s="734"/>
      <c r="Q56" s="734"/>
      <c r="R56" s="734"/>
      <c r="S56" s="734"/>
      <c r="T56" s="734"/>
      <c r="U56" s="734"/>
    </row>
    <row r="57" spans="1:21" ht="31.5" customHeight="1">
      <c r="A57" s="734"/>
      <c r="B57" s="894"/>
      <c r="C57" s="907"/>
      <c r="D57" s="907"/>
      <c r="E57" s="923"/>
      <c r="F57" s="923"/>
      <c r="G57" s="923"/>
      <c r="H57" s="923"/>
      <c r="I57" s="923"/>
      <c r="J57" s="932" t="s">
        <v>17</v>
      </c>
      <c r="K57" s="941" t="s">
        <v>529</v>
      </c>
      <c r="L57" s="949" t="s">
        <v>530</v>
      </c>
      <c r="M57" s="949" t="s">
        <v>531</v>
      </c>
      <c r="N57" s="949" t="s">
        <v>532</v>
      </c>
      <c r="O57" s="959" t="s">
        <v>255</v>
      </c>
      <c r="P57" s="734"/>
      <c r="Q57" s="734"/>
      <c r="R57" s="734"/>
      <c r="S57" s="734"/>
      <c r="T57" s="734"/>
      <c r="U57" s="734"/>
    </row>
    <row r="58" spans="1:21" ht="31.5" customHeight="1">
      <c r="B58" s="895" t="s">
        <v>59</v>
      </c>
      <c r="C58" s="908"/>
      <c r="D58" s="915" t="s">
        <v>66</v>
      </c>
      <c r="E58" s="924"/>
      <c r="F58" s="924"/>
      <c r="G58" s="924"/>
      <c r="H58" s="924"/>
      <c r="I58" s="924"/>
      <c r="J58" s="933"/>
      <c r="K58" s="942"/>
      <c r="L58" s="950"/>
      <c r="M58" s="950"/>
      <c r="N58" s="950"/>
      <c r="O58" s="960"/>
    </row>
    <row r="59" spans="1:21" ht="31.5" customHeight="1">
      <c r="B59" s="896"/>
      <c r="C59" s="909"/>
      <c r="D59" s="916" t="s">
        <v>14</v>
      </c>
      <c r="E59" s="925"/>
      <c r="F59" s="925"/>
      <c r="G59" s="925"/>
      <c r="H59" s="925"/>
      <c r="I59" s="925"/>
      <c r="J59" s="934"/>
      <c r="K59" s="943"/>
      <c r="L59" s="951"/>
      <c r="M59" s="951"/>
      <c r="N59" s="951"/>
      <c r="O59" s="961"/>
    </row>
    <row r="60" spans="1:21" ht="31.5" customHeight="1">
      <c r="B60" s="897"/>
      <c r="C60" s="910"/>
      <c r="D60" s="917" t="s">
        <v>68</v>
      </c>
      <c r="E60" s="926"/>
      <c r="F60" s="926"/>
      <c r="G60" s="926"/>
      <c r="H60" s="926"/>
      <c r="I60" s="926"/>
      <c r="J60" s="935"/>
      <c r="K60" s="944"/>
      <c r="L60" s="952"/>
      <c r="M60" s="952"/>
      <c r="N60" s="952"/>
      <c r="O60" s="962"/>
    </row>
    <row r="61" spans="1:21" ht="24" customHeight="1">
      <c r="B61" s="898"/>
      <c r="C61" s="898"/>
      <c r="D61" s="918" t="s">
        <v>48</v>
      </c>
      <c r="E61" s="927"/>
      <c r="F61" s="927"/>
      <c r="G61" s="927"/>
      <c r="H61" s="927"/>
      <c r="I61" s="927"/>
      <c r="J61" s="927"/>
      <c r="K61" s="927"/>
      <c r="L61" s="927"/>
      <c r="M61" s="927"/>
      <c r="N61" s="927"/>
      <c r="O61" s="927"/>
    </row>
    <row r="62" spans="1:21" ht="24" customHeight="1">
      <c r="B62" s="899"/>
      <c r="C62" s="899"/>
      <c r="D62" s="918" t="s">
        <v>43</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8LecpPcqY0qQ26w6s9Z1dVZjHWuEMfXVAuFHQE0JJBhr5h1Y3nRKchl11pviKdzz9tCfYVFmRjXy8OBAlkXyQ==" saltValue="r+0Fv003sk7Y4xmlbXhxf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88"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106" zoomScaleNormal="106"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22</v>
      </c>
      <c r="C40" s="900"/>
      <c r="D40" s="900"/>
      <c r="E40" s="919"/>
      <c r="F40" s="919"/>
      <c r="G40" s="919"/>
      <c r="H40" s="928" t="s">
        <v>17</v>
      </c>
      <c r="I40" s="936" t="s">
        <v>529</v>
      </c>
      <c r="J40" s="945" t="s">
        <v>530</v>
      </c>
      <c r="K40" s="945" t="s">
        <v>531</v>
      </c>
      <c r="L40" s="945" t="s">
        <v>532</v>
      </c>
      <c r="M40" s="978" t="s">
        <v>255</v>
      </c>
    </row>
    <row r="41" spans="2:13" ht="27.75" customHeight="1">
      <c r="B41" s="887" t="s">
        <v>39</v>
      </c>
      <c r="C41" s="901"/>
      <c r="D41" s="911"/>
      <c r="E41" s="967" t="s">
        <v>58</v>
      </c>
      <c r="F41" s="967"/>
      <c r="G41" s="967"/>
      <c r="H41" s="973"/>
      <c r="I41" s="937">
        <v>15442</v>
      </c>
      <c r="J41" s="946">
        <v>14544</v>
      </c>
      <c r="K41" s="946">
        <v>14223</v>
      </c>
      <c r="L41" s="946">
        <v>13149</v>
      </c>
      <c r="M41" s="955">
        <v>12109</v>
      </c>
    </row>
    <row r="42" spans="2:13" ht="27.75" customHeight="1">
      <c r="B42" s="888"/>
      <c r="C42" s="902"/>
      <c r="D42" s="912"/>
      <c r="E42" s="968" t="s">
        <v>74</v>
      </c>
      <c r="F42" s="968"/>
      <c r="G42" s="968"/>
      <c r="H42" s="974"/>
      <c r="I42" s="938" t="s">
        <v>202</v>
      </c>
      <c r="J42" s="947" t="s">
        <v>202</v>
      </c>
      <c r="K42" s="947" t="s">
        <v>202</v>
      </c>
      <c r="L42" s="947" t="s">
        <v>202</v>
      </c>
      <c r="M42" s="956" t="s">
        <v>202</v>
      </c>
    </row>
    <row r="43" spans="2:13" ht="27.75" customHeight="1">
      <c r="B43" s="888"/>
      <c r="C43" s="902"/>
      <c r="D43" s="912"/>
      <c r="E43" s="968" t="s">
        <v>76</v>
      </c>
      <c r="F43" s="968"/>
      <c r="G43" s="968"/>
      <c r="H43" s="974"/>
      <c r="I43" s="938">
        <v>11283</v>
      </c>
      <c r="J43" s="947">
        <v>10629</v>
      </c>
      <c r="K43" s="947">
        <v>10040</v>
      </c>
      <c r="L43" s="947">
        <v>9300</v>
      </c>
      <c r="M43" s="956">
        <v>8870</v>
      </c>
    </row>
    <row r="44" spans="2:13" ht="27.75" customHeight="1">
      <c r="B44" s="888"/>
      <c r="C44" s="902"/>
      <c r="D44" s="912"/>
      <c r="E44" s="968" t="s">
        <v>78</v>
      </c>
      <c r="F44" s="968"/>
      <c r="G44" s="968"/>
      <c r="H44" s="974"/>
      <c r="I44" s="938">
        <v>255</v>
      </c>
      <c r="J44" s="947">
        <v>233</v>
      </c>
      <c r="K44" s="947">
        <v>209</v>
      </c>
      <c r="L44" s="947">
        <v>245</v>
      </c>
      <c r="M44" s="956">
        <v>256</v>
      </c>
    </row>
    <row r="45" spans="2:13" ht="27.75" customHeight="1">
      <c r="B45" s="888"/>
      <c r="C45" s="902"/>
      <c r="D45" s="912"/>
      <c r="E45" s="968" t="s">
        <v>80</v>
      </c>
      <c r="F45" s="968"/>
      <c r="G45" s="968"/>
      <c r="H45" s="974"/>
      <c r="I45" s="938">
        <v>1475</v>
      </c>
      <c r="J45" s="947">
        <v>1498</v>
      </c>
      <c r="K45" s="947">
        <v>1441</v>
      </c>
      <c r="L45" s="947">
        <v>1524</v>
      </c>
      <c r="M45" s="956">
        <v>1567</v>
      </c>
    </row>
    <row r="46" spans="2:13" ht="27.75" customHeight="1">
      <c r="B46" s="888"/>
      <c r="C46" s="902"/>
      <c r="D46" s="913"/>
      <c r="E46" s="968" t="s">
        <v>79</v>
      </c>
      <c r="F46" s="968"/>
      <c r="G46" s="968"/>
      <c r="H46" s="974"/>
      <c r="I46" s="938" t="s">
        <v>202</v>
      </c>
      <c r="J46" s="947" t="s">
        <v>202</v>
      </c>
      <c r="K46" s="947" t="s">
        <v>202</v>
      </c>
      <c r="L46" s="947" t="s">
        <v>202</v>
      </c>
      <c r="M46" s="956" t="s">
        <v>202</v>
      </c>
    </row>
    <row r="47" spans="2:13" ht="27.75" customHeight="1">
      <c r="B47" s="888"/>
      <c r="C47" s="902"/>
      <c r="D47" s="965"/>
      <c r="E47" s="969" t="s">
        <v>82</v>
      </c>
      <c r="F47" s="972"/>
      <c r="G47" s="972"/>
      <c r="H47" s="975"/>
      <c r="I47" s="938" t="s">
        <v>202</v>
      </c>
      <c r="J47" s="947" t="s">
        <v>202</v>
      </c>
      <c r="K47" s="947" t="s">
        <v>202</v>
      </c>
      <c r="L47" s="947" t="s">
        <v>202</v>
      </c>
      <c r="M47" s="956" t="s">
        <v>202</v>
      </c>
    </row>
    <row r="48" spans="2:13" ht="27.75" customHeight="1">
      <c r="B48" s="888"/>
      <c r="C48" s="902"/>
      <c r="D48" s="912"/>
      <c r="E48" s="968" t="s">
        <v>88</v>
      </c>
      <c r="F48" s="968"/>
      <c r="G48" s="968"/>
      <c r="H48" s="974"/>
      <c r="I48" s="938" t="s">
        <v>202</v>
      </c>
      <c r="J48" s="947" t="s">
        <v>202</v>
      </c>
      <c r="K48" s="947" t="s">
        <v>202</v>
      </c>
      <c r="L48" s="947" t="s">
        <v>202</v>
      </c>
      <c r="M48" s="956" t="s">
        <v>202</v>
      </c>
    </row>
    <row r="49" spans="2:13" ht="27.75" customHeight="1">
      <c r="B49" s="889"/>
      <c r="C49" s="903"/>
      <c r="D49" s="912"/>
      <c r="E49" s="968" t="s">
        <v>92</v>
      </c>
      <c r="F49" s="968"/>
      <c r="G49" s="968"/>
      <c r="H49" s="974"/>
      <c r="I49" s="938" t="s">
        <v>202</v>
      </c>
      <c r="J49" s="947" t="s">
        <v>202</v>
      </c>
      <c r="K49" s="947" t="s">
        <v>202</v>
      </c>
      <c r="L49" s="947" t="s">
        <v>202</v>
      </c>
      <c r="M49" s="956" t="s">
        <v>202</v>
      </c>
    </row>
    <row r="50" spans="2:13" ht="27.75" customHeight="1">
      <c r="B50" s="963" t="s">
        <v>94</v>
      </c>
      <c r="C50" s="964"/>
      <c r="D50" s="966"/>
      <c r="E50" s="968" t="s">
        <v>95</v>
      </c>
      <c r="F50" s="968"/>
      <c r="G50" s="968"/>
      <c r="H50" s="974"/>
      <c r="I50" s="938">
        <v>3463</v>
      </c>
      <c r="J50" s="947">
        <v>2839</v>
      </c>
      <c r="K50" s="947">
        <v>2982</v>
      </c>
      <c r="L50" s="947">
        <v>3034</v>
      </c>
      <c r="M50" s="956">
        <v>2953</v>
      </c>
    </row>
    <row r="51" spans="2:13" ht="27.75" customHeight="1">
      <c r="B51" s="888"/>
      <c r="C51" s="902"/>
      <c r="D51" s="912"/>
      <c r="E51" s="968" t="s">
        <v>97</v>
      </c>
      <c r="F51" s="968"/>
      <c r="G51" s="968"/>
      <c r="H51" s="974"/>
      <c r="I51" s="938">
        <v>277</v>
      </c>
      <c r="J51" s="947">
        <v>244</v>
      </c>
      <c r="K51" s="947">
        <v>204</v>
      </c>
      <c r="L51" s="947">
        <v>157</v>
      </c>
      <c r="M51" s="956">
        <v>97</v>
      </c>
    </row>
    <row r="52" spans="2:13" ht="27.75" customHeight="1">
      <c r="B52" s="889"/>
      <c r="C52" s="903"/>
      <c r="D52" s="912"/>
      <c r="E52" s="968" t="s">
        <v>46</v>
      </c>
      <c r="F52" s="968"/>
      <c r="G52" s="968"/>
      <c r="H52" s="974"/>
      <c r="I52" s="938">
        <v>17461</v>
      </c>
      <c r="J52" s="947">
        <v>16882</v>
      </c>
      <c r="K52" s="947">
        <v>16236</v>
      </c>
      <c r="L52" s="947">
        <v>15215</v>
      </c>
      <c r="M52" s="956">
        <v>14210</v>
      </c>
    </row>
    <row r="53" spans="2:13" ht="27.75" customHeight="1">
      <c r="B53" s="891" t="s">
        <v>51</v>
      </c>
      <c r="C53" s="905"/>
      <c r="D53" s="914"/>
      <c r="E53" s="970" t="s">
        <v>101</v>
      </c>
      <c r="F53" s="970"/>
      <c r="G53" s="970"/>
      <c r="H53" s="976"/>
      <c r="I53" s="939">
        <v>7254</v>
      </c>
      <c r="J53" s="948">
        <v>6939</v>
      </c>
      <c r="K53" s="948">
        <v>6491</v>
      </c>
      <c r="L53" s="948">
        <v>5812</v>
      </c>
      <c r="M53" s="957">
        <v>5542</v>
      </c>
    </row>
    <row r="54" spans="2:13" ht="27.75" customHeight="1">
      <c r="B54" s="892"/>
      <c r="C54" s="867"/>
      <c r="D54" s="867"/>
      <c r="E54" s="971"/>
      <c r="F54" s="971"/>
      <c r="G54" s="971"/>
      <c r="H54" s="971"/>
      <c r="I54" s="977"/>
      <c r="J54" s="977"/>
      <c r="K54" s="977"/>
      <c r="L54" s="977"/>
      <c r="M54" s="977"/>
    </row>
    <row r="55" spans="2:13"/>
  </sheetData>
  <sheetProtection algorithmName="SHA-512" hashValue="GehMlOUmhRSCZHg5gv3fHFD6QF5m0gbIcvgxC0rFHPeJ+qRkDTp1QayBzvnWrz3Gl/ZA7vPM7Pt2Yh9akV/2OA==" saltValue="TNUuNLdxrtnbdhAUR2zkC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99</v>
      </c>
    </row>
    <row r="54" spans="2:8" ht="29.25" customHeight="1">
      <c r="B54" s="979" t="s">
        <v>5</v>
      </c>
      <c r="C54" s="985"/>
      <c r="D54" s="985"/>
      <c r="E54" s="994" t="s">
        <v>17</v>
      </c>
      <c r="F54" s="1001" t="s">
        <v>531</v>
      </c>
      <c r="G54" s="1001" t="s">
        <v>532</v>
      </c>
      <c r="H54" s="1009" t="s">
        <v>255</v>
      </c>
    </row>
    <row r="55" spans="2:8" ht="52.5" customHeight="1">
      <c r="B55" s="980"/>
      <c r="C55" s="986" t="s">
        <v>105</v>
      </c>
      <c r="D55" s="986"/>
      <c r="E55" s="995"/>
      <c r="F55" s="1002">
        <v>1610</v>
      </c>
      <c r="G55" s="1002">
        <v>1618</v>
      </c>
      <c r="H55" s="1010">
        <v>1515</v>
      </c>
    </row>
    <row r="56" spans="2:8" ht="52.5" customHeight="1">
      <c r="B56" s="981"/>
      <c r="C56" s="987" t="s">
        <v>108</v>
      </c>
      <c r="D56" s="987"/>
      <c r="E56" s="996"/>
      <c r="F56" s="1003">
        <v>90</v>
      </c>
      <c r="G56" s="1003">
        <v>90</v>
      </c>
      <c r="H56" s="1011">
        <v>87</v>
      </c>
    </row>
    <row r="57" spans="2:8" ht="53.25" customHeight="1">
      <c r="B57" s="981"/>
      <c r="C57" s="988" t="s">
        <v>72</v>
      </c>
      <c r="D57" s="988"/>
      <c r="E57" s="997"/>
      <c r="F57" s="1004">
        <v>2581</v>
      </c>
      <c r="G57" s="1004">
        <v>2594</v>
      </c>
      <c r="H57" s="1012">
        <v>2590</v>
      </c>
    </row>
    <row r="58" spans="2:8" ht="45.75" customHeight="1">
      <c r="B58" s="982"/>
      <c r="C58" s="989" t="s">
        <v>543</v>
      </c>
      <c r="D58" s="992"/>
      <c r="E58" s="998"/>
      <c r="F58" s="1005">
        <v>1985</v>
      </c>
      <c r="G58" s="1005">
        <v>1911</v>
      </c>
      <c r="H58" s="1013">
        <v>1892</v>
      </c>
    </row>
    <row r="59" spans="2:8" ht="45.75" customHeight="1">
      <c r="B59" s="982"/>
      <c r="C59" s="989" t="s">
        <v>545</v>
      </c>
      <c r="D59" s="992"/>
      <c r="E59" s="998"/>
      <c r="F59" s="1005">
        <v>44</v>
      </c>
      <c r="G59" s="1005">
        <v>125</v>
      </c>
      <c r="H59" s="1013">
        <v>151</v>
      </c>
    </row>
    <row r="60" spans="2:8" ht="45.75" customHeight="1">
      <c r="B60" s="982"/>
      <c r="C60" s="989" t="s">
        <v>542</v>
      </c>
      <c r="D60" s="992"/>
      <c r="E60" s="998"/>
      <c r="F60" s="1005">
        <v>132</v>
      </c>
      <c r="G60" s="1005">
        <v>132</v>
      </c>
      <c r="H60" s="1013">
        <v>122</v>
      </c>
    </row>
    <row r="61" spans="2:8" ht="45.75" customHeight="1">
      <c r="B61" s="982"/>
      <c r="C61" s="989" t="s">
        <v>544</v>
      </c>
      <c r="D61" s="992"/>
      <c r="E61" s="998"/>
      <c r="F61" s="1005">
        <v>124</v>
      </c>
      <c r="G61" s="1005">
        <v>124</v>
      </c>
      <c r="H61" s="1013">
        <v>122</v>
      </c>
    </row>
    <row r="62" spans="2:8" ht="45.75" customHeight="1">
      <c r="B62" s="983"/>
      <c r="C62" s="990" t="s">
        <v>546</v>
      </c>
      <c r="D62" s="993"/>
      <c r="E62" s="999"/>
      <c r="F62" s="1006">
        <v>73</v>
      </c>
      <c r="G62" s="1006">
        <v>74</v>
      </c>
      <c r="H62" s="1014">
        <v>75</v>
      </c>
    </row>
    <row r="63" spans="2:8" ht="52.5" customHeight="1">
      <c r="B63" s="984"/>
      <c r="C63" s="991" t="s">
        <v>110</v>
      </c>
      <c r="D63" s="991"/>
      <c r="E63" s="1000"/>
      <c r="F63" s="1007">
        <v>4281</v>
      </c>
      <c r="G63" s="1007">
        <v>4302</v>
      </c>
      <c r="H63" s="1015">
        <v>4192</v>
      </c>
    </row>
    <row r="64" spans="2:8"/>
  </sheetData>
  <sheetProtection algorithmName="SHA-512" hashValue="bk4g69hc1lcv6w64+juzjTh0ImYaPEnXFVXFRFeYihd1Go+8WfVDVDb0ocoWqdpYnCXXxUirXYqHDsAn38sp5Q==" saltValue="9Y2z2MjvZ4J+JVnQmSJs/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c r="DD19" s="829"/>
      <c r="DE19" s="829"/>
    </row>
    <row r="20" spans="1:109">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c r="B40" s="1021"/>
      <c r="DD40" s="1021"/>
      <c r="DE40" s="829"/>
    </row>
    <row r="41" spans="2:109" ht="17.25">
      <c r="B41" s="730" t="s">
        <v>547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c r="B42" s="728"/>
      <c r="G42" s="1025"/>
      <c r="I42" s="1016"/>
      <c r="J42" s="1016"/>
      <c r="K42" s="1016"/>
      <c r="AM42" s="1025"/>
      <c r="AN42" s="1025" t="s">
        <v>548</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549</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c r="B49" s="728"/>
      <c r="AN49" s="363" t="s">
        <v>170</v>
      </c>
    </row>
    <row r="50" spans="1:109">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529</v>
      </c>
      <c r="BQ50" s="1050"/>
      <c r="BR50" s="1050"/>
      <c r="BS50" s="1050"/>
      <c r="BT50" s="1050"/>
      <c r="BU50" s="1050"/>
      <c r="BV50" s="1050"/>
      <c r="BW50" s="1050"/>
      <c r="BX50" s="1050" t="s">
        <v>530</v>
      </c>
      <c r="BY50" s="1050"/>
      <c r="BZ50" s="1050"/>
      <c r="CA50" s="1050"/>
      <c r="CB50" s="1050"/>
      <c r="CC50" s="1050"/>
      <c r="CD50" s="1050"/>
      <c r="CE50" s="1050"/>
      <c r="CF50" s="1050" t="s">
        <v>531</v>
      </c>
      <c r="CG50" s="1050"/>
      <c r="CH50" s="1050"/>
      <c r="CI50" s="1050"/>
      <c r="CJ50" s="1050"/>
      <c r="CK50" s="1050"/>
      <c r="CL50" s="1050"/>
      <c r="CM50" s="1050"/>
      <c r="CN50" s="1050" t="s">
        <v>532</v>
      </c>
      <c r="CO50" s="1050"/>
      <c r="CP50" s="1050"/>
      <c r="CQ50" s="1050"/>
      <c r="CR50" s="1050"/>
      <c r="CS50" s="1050"/>
      <c r="CT50" s="1050"/>
      <c r="CU50" s="1050"/>
      <c r="CV50" s="1050" t="s">
        <v>255</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550</v>
      </c>
      <c r="AO51" s="1049"/>
      <c r="AP51" s="1049"/>
      <c r="AQ51" s="1049"/>
      <c r="AR51" s="1049"/>
      <c r="AS51" s="1049"/>
      <c r="AT51" s="1049"/>
      <c r="AU51" s="1049"/>
      <c r="AV51" s="1049"/>
      <c r="AW51" s="1049"/>
      <c r="AX51" s="1049"/>
      <c r="AY51" s="1049"/>
      <c r="AZ51" s="1049"/>
      <c r="BA51" s="1049"/>
      <c r="BB51" s="1049" t="s">
        <v>551</v>
      </c>
      <c r="BC51" s="1049"/>
      <c r="BD51" s="1049"/>
      <c r="BE51" s="1049"/>
      <c r="BF51" s="1049"/>
      <c r="BG51" s="1049"/>
      <c r="BH51" s="1049"/>
      <c r="BI51" s="1049"/>
      <c r="BJ51" s="1049"/>
      <c r="BK51" s="1049"/>
      <c r="BL51" s="1049"/>
      <c r="BM51" s="1049"/>
      <c r="BN51" s="1049"/>
      <c r="BO51" s="1049"/>
      <c r="BP51" s="1054">
        <v>123</v>
      </c>
      <c r="BQ51" s="1054"/>
      <c r="BR51" s="1054"/>
      <c r="BS51" s="1054"/>
      <c r="BT51" s="1054"/>
      <c r="BU51" s="1054"/>
      <c r="BV51" s="1054"/>
      <c r="BW51" s="1054"/>
      <c r="BX51" s="1054">
        <v>114.6</v>
      </c>
      <c r="BY51" s="1054"/>
      <c r="BZ51" s="1054"/>
      <c r="CA51" s="1054"/>
      <c r="CB51" s="1054"/>
      <c r="CC51" s="1054"/>
      <c r="CD51" s="1054"/>
      <c r="CE51" s="1054"/>
      <c r="CF51" s="1054">
        <v>101.5</v>
      </c>
      <c r="CG51" s="1054"/>
      <c r="CH51" s="1054"/>
      <c r="CI51" s="1054"/>
      <c r="CJ51" s="1054"/>
      <c r="CK51" s="1054"/>
      <c r="CL51" s="1054"/>
      <c r="CM51" s="1054"/>
      <c r="CN51" s="1054">
        <v>93.8</v>
      </c>
      <c r="CO51" s="1054"/>
      <c r="CP51" s="1054"/>
      <c r="CQ51" s="1054"/>
      <c r="CR51" s="1054"/>
      <c r="CS51" s="1054"/>
      <c r="CT51" s="1054"/>
      <c r="CU51" s="1054"/>
      <c r="CV51" s="1054">
        <v>89.1</v>
      </c>
      <c r="CW51" s="1054"/>
      <c r="CX51" s="1054"/>
      <c r="CY51" s="1054"/>
      <c r="CZ51" s="1054"/>
      <c r="DA51" s="1054"/>
      <c r="DB51" s="1054"/>
      <c r="DC51" s="1054"/>
    </row>
    <row r="52" spans="1:109">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552</v>
      </c>
      <c r="BC53" s="1049"/>
      <c r="BD53" s="1049"/>
      <c r="BE53" s="1049"/>
      <c r="BF53" s="1049"/>
      <c r="BG53" s="1049"/>
      <c r="BH53" s="1049"/>
      <c r="BI53" s="1049"/>
      <c r="BJ53" s="1049"/>
      <c r="BK53" s="1049"/>
      <c r="BL53" s="1049"/>
      <c r="BM53" s="1049"/>
      <c r="BN53" s="1049"/>
      <c r="BO53" s="1049"/>
      <c r="BP53" s="1054">
        <v>67.900000000000006</v>
      </c>
      <c r="BQ53" s="1054"/>
      <c r="BR53" s="1054"/>
      <c r="BS53" s="1054"/>
      <c r="BT53" s="1054"/>
      <c r="BU53" s="1054"/>
      <c r="BV53" s="1054"/>
      <c r="BW53" s="1054"/>
      <c r="BX53" s="1054">
        <v>69.599999999999994</v>
      </c>
      <c r="BY53" s="1054"/>
      <c r="BZ53" s="1054"/>
      <c r="CA53" s="1054"/>
      <c r="CB53" s="1054"/>
      <c r="CC53" s="1054"/>
      <c r="CD53" s="1054"/>
      <c r="CE53" s="1054"/>
      <c r="CF53" s="1054">
        <v>71.900000000000006</v>
      </c>
      <c r="CG53" s="1054"/>
      <c r="CH53" s="1054"/>
      <c r="CI53" s="1054"/>
      <c r="CJ53" s="1054"/>
      <c r="CK53" s="1054"/>
      <c r="CL53" s="1054"/>
      <c r="CM53" s="1054"/>
      <c r="CN53" s="1054">
        <v>73.599999999999994</v>
      </c>
      <c r="CO53" s="1054"/>
      <c r="CP53" s="1054"/>
      <c r="CQ53" s="1054"/>
      <c r="CR53" s="1054"/>
      <c r="CS53" s="1054"/>
      <c r="CT53" s="1054"/>
      <c r="CU53" s="1054"/>
      <c r="CV53" s="1054">
        <v>73.2</v>
      </c>
      <c r="CW53" s="1054"/>
      <c r="CX53" s="1054"/>
      <c r="CY53" s="1054"/>
      <c r="CZ53" s="1054"/>
      <c r="DA53" s="1054"/>
      <c r="DB53" s="1054"/>
      <c r="DC53" s="1054"/>
    </row>
    <row r="54" spans="1:109">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c r="A55" s="1016"/>
      <c r="B55" s="728"/>
      <c r="G55" s="1026"/>
      <c r="H55" s="1026"/>
      <c r="I55" s="1026"/>
      <c r="J55" s="1026"/>
      <c r="K55" s="1035"/>
      <c r="L55" s="1035"/>
      <c r="M55" s="1035"/>
      <c r="N55" s="1035"/>
      <c r="AN55" s="1050" t="s">
        <v>515</v>
      </c>
      <c r="AO55" s="1050"/>
      <c r="AP55" s="1050"/>
      <c r="AQ55" s="1050"/>
      <c r="AR55" s="1050"/>
      <c r="AS55" s="1050"/>
      <c r="AT55" s="1050"/>
      <c r="AU55" s="1050"/>
      <c r="AV55" s="1050"/>
      <c r="AW55" s="1050"/>
      <c r="AX55" s="1050"/>
      <c r="AY55" s="1050"/>
      <c r="AZ55" s="1050"/>
      <c r="BA55" s="1050"/>
      <c r="BB55" s="1049" t="s">
        <v>551</v>
      </c>
      <c r="BC55" s="1049"/>
      <c r="BD55" s="1049"/>
      <c r="BE55" s="1049"/>
      <c r="BF55" s="1049"/>
      <c r="BG55" s="1049"/>
      <c r="BH55" s="1049"/>
      <c r="BI55" s="1049"/>
      <c r="BJ55" s="1049"/>
      <c r="BK55" s="1049"/>
      <c r="BL55" s="1049"/>
      <c r="BM55" s="1049"/>
      <c r="BN55" s="1049"/>
      <c r="BO55" s="1049"/>
      <c r="BP55" s="1054">
        <v>10.4</v>
      </c>
      <c r="BQ55" s="1054"/>
      <c r="BR55" s="1054"/>
      <c r="BS55" s="1054"/>
      <c r="BT55" s="1054"/>
      <c r="BU55" s="1054"/>
      <c r="BV55" s="1054"/>
      <c r="BW55" s="1054"/>
      <c r="BX55" s="1054">
        <v>10.9</v>
      </c>
      <c r="BY55" s="1054"/>
      <c r="BZ55" s="1054"/>
      <c r="CA55" s="1054"/>
      <c r="CB55" s="1054"/>
      <c r="CC55" s="1054"/>
      <c r="CD55" s="1054"/>
      <c r="CE55" s="1054"/>
      <c r="CF55" s="1054">
        <v>4.5999999999999996</v>
      </c>
      <c r="CG55" s="1054"/>
      <c r="CH55" s="1054"/>
      <c r="CI55" s="1054"/>
      <c r="CJ55" s="1054"/>
      <c r="CK55" s="1054"/>
      <c r="CL55" s="1054"/>
      <c r="CM55" s="1054"/>
      <c r="CN55" s="1054">
        <v>1.6</v>
      </c>
      <c r="CO55" s="1054"/>
      <c r="CP55" s="1054"/>
      <c r="CQ55" s="1054"/>
      <c r="CR55" s="1054"/>
      <c r="CS55" s="1054"/>
      <c r="CT55" s="1054"/>
      <c r="CU55" s="1054"/>
      <c r="CV55" s="1054">
        <v>0</v>
      </c>
      <c r="CW55" s="1054"/>
      <c r="CX55" s="1054"/>
      <c r="CY55" s="1054"/>
      <c r="CZ55" s="1054"/>
      <c r="DA55" s="1054"/>
      <c r="DB55" s="1054"/>
      <c r="DC55" s="1054"/>
    </row>
    <row r="56" spans="1:109">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552</v>
      </c>
      <c r="BC57" s="1049"/>
      <c r="BD57" s="1049"/>
      <c r="BE57" s="1049"/>
      <c r="BF57" s="1049"/>
      <c r="BG57" s="1049"/>
      <c r="BH57" s="1049"/>
      <c r="BI57" s="1049"/>
      <c r="BJ57" s="1049"/>
      <c r="BK57" s="1049"/>
      <c r="BL57" s="1049"/>
      <c r="BM57" s="1049"/>
      <c r="BN57" s="1049"/>
      <c r="BO57" s="1049"/>
      <c r="BP57" s="1054">
        <v>61.3</v>
      </c>
      <c r="BQ57" s="1054"/>
      <c r="BR57" s="1054"/>
      <c r="BS57" s="1054"/>
      <c r="BT57" s="1054"/>
      <c r="BU57" s="1054"/>
      <c r="BV57" s="1054"/>
      <c r="BW57" s="1054"/>
      <c r="BX57" s="1054">
        <v>62.2</v>
      </c>
      <c r="BY57" s="1054"/>
      <c r="BZ57" s="1054"/>
      <c r="CA57" s="1054"/>
      <c r="CB57" s="1054"/>
      <c r="CC57" s="1054"/>
      <c r="CD57" s="1054"/>
      <c r="CE57" s="1054"/>
      <c r="CF57" s="1054">
        <v>61.3</v>
      </c>
      <c r="CG57" s="1054"/>
      <c r="CH57" s="1054"/>
      <c r="CI57" s="1054"/>
      <c r="CJ57" s="1054"/>
      <c r="CK57" s="1054"/>
      <c r="CL57" s="1054"/>
      <c r="CM57" s="1054"/>
      <c r="CN57" s="1054">
        <v>62.4</v>
      </c>
      <c r="CO57" s="1054"/>
      <c r="CP57" s="1054"/>
      <c r="CQ57" s="1054"/>
      <c r="CR57" s="1054"/>
      <c r="CS57" s="1054"/>
      <c r="CT57" s="1054"/>
      <c r="CU57" s="1054"/>
      <c r="CV57" s="1054">
        <v>63.5</v>
      </c>
      <c r="CW57" s="1054"/>
      <c r="CX57" s="1054"/>
      <c r="CY57" s="1054"/>
      <c r="CZ57" s="1054"/>
      <c r="DA57" s="1054"/>
      <c r="DB57" s="1054"/>
      <c r="DC57" s="1054"/>
      <c r="DD57" s="1059"/>
      <c r="DE57" s="1022"/>
    </row>
    <row r="58" spans="1:109" s="1016" customFormat="1">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7.25">
      <c r="B63" s="737" t="s">
        <v>331</v>
      </c>
    </row>
    <row r="64" spans="1:109">
      <c r="B64" s="728"/>
      <c r="G64" s="1025"/>
      <c r="N64" s="1044"/>
      <c r="AM64" s="1025"/>
      <c r="AN64" s="1025" t="s">
        <v>548</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c r="B65" s="728"/>
      <c r="AN65" s="1045" t="s">
        <v>553</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c r="B71" s="728"/>
      <c r="G71" s="1028"/>
      <c r="I71" s="1032"/>
      <c r="J71" s="1033"/>
      <c r="K71" s="1033"/>
      <c r="L71" s="1040"/>
      <c r="M71" s="1033"/>
      <c r="N71" s="1040"/>
      <c r="AM71" s="1028"/>
      <c r="AN71" s="363" t="s">
        <v>170</v>
      </c>
    </row>
    <row r="72" spans="2:107">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529</v>
      </c>
      <c r="BQ72" s="1050"/>
      <c r="BR72" s="1050"/>
      <c r="BS72" s="1050"/>
      <c r="BT72" s="1050"/>
      <c r="BU72" s="1050"/>
      <c r="BV72" s="1050"/>
      <c r="BW72" s="1050"/>
      <c r="BX72" s="1050" t="s">
        <v>530</v>
      </c>
      <c r="BY72" s="1050"/>
      <c r="BZ72" s="1050"/>
      <c r="CA72" s="1050"/>
      <c r="CB72" s="1050"/>
      <c r="CC72" s="1050"/>
      <c r="CD72" s="1050"/>
      <c r="CE72" s="1050"/>
      <c r="CF72" s="1050" t="s">
        <v>531</v>
      </c>
      <c r="CG72" s="1050"/>
      <c r="CH72" s="1050"/>
      <c r="CI72" s="1050"/>
      <c r="CJ72" s="1050"/>
      <c r="CK72" s="1050"/>
      <c r="CL72" s="1050"/>
      <c r="CM72" s="1050"/>
      <c r="CN72" s="1050" t="s">
        <v>532</v>
      </c>
      <c r="CO72" s="1050"/>
      <c r="CP72" s="1050"/>
      <c r="CQ72" s="1050"/>
      <c r="CR72" s="1050"/>
      <c r="CS72" s="1050"/>
      <c r="CT72" s="1050"/>
      <c r="CU72" s="1050"/>
      <c r="CV72" s="1050" t="s">
        <v>255</v>
      </c>
      <c r="CW72" s="1050"/>
      <c r="CX72" s="1050"/>
      <c r="CY72" s="1050"/>
      <c r="CZ72" s="1050"/>
      <c r="DA72" s="1050"/>
      <c r="DB72" s="1050"/>
      <c r="DC72" s="1050"/>
    </row>
    <row r="73" spans="2:107">
      <c r="B73" s="728"/>
      <c r="G73" s="1027"/>
      <c r="H73" s="1027"/>
      <c r="I73" s="1027"/>
      <c r="J73" s="1027"/>
      <c r="K73" s="1037"/>
      <c r="L73" s="1037"/>
      <c r="M73" s="1037"/>
      <c r="N73" s="1037"/>
      <c r="AM73" s="1029"/>
      <c r="AN73" s="1049" t="s">
        <v>550</v>
      </c>
      <c r="AO73" s="1049"/>
      <c r="AP73" s="1049"/>
      <c r="AQ73" s="1049"/>
      <c r="AR73" s="1049"/>
      <c r="AS73" s="1049"/>
      <c r="AT73" s="1049"/>
      <c r="AU73" s="1049"/>
      <c r="AV73" s="1049"/>
      <c r="AW73" s="1049"/>
      <c r="AX73" s="1049"/>
      <c r="AY73" s="1049"/>
      <c r="AZ73" s="1049"/>
      <c r="BA73" s="1049"/>
      <c r="BB73" s="1049" t="s">
        <v>551</v>
      </c>
      <c r="BC73" s="1049"/>
      <c r="BD73" s="1049"/>
      <c r="BE73" s="1049"/>
      <c r="BF73" s="1049"/>
      <c r="BG73" s="1049"/>
      <c r="BH73" s="1049"/>
      <c r="BI73" s="1049"/>
      <c r="BJ73" s="1049"/>
      <c r="BK73" s="1049"/>
      <c r="BL73" s="1049"/>
      <c r="BM73" s="1049"/>
      <c r="BN73" s="1049"/>
      <c r="BO73" s="1049"/>
      <c r="BP73" s="1054">
        <v>123</v>
      </c>
      <c r="BQ73" s="1054"/>
      <c r="BR73" s="1054"/>
      <c r="BS73" s="1054"/>
      <c r="BT73" s="1054"/>
      <c r="BU73" s="1054"/>
      <c r="BV73" s="1054"/>
      <c r="BW73" s="1054"/>
      <c r="BX73" s="1054">
        <v>114.6</v>
      </c>
      <c r="BY73" s="1054"/>
      <c r="BZ73" s="1054"/>
      <c r="CA73" s="1054"/>
      <c r="CB73" s="1054"/>
      <c r="CC73" s="1054"/>
      <c r="CD73" s="1054"/>
      <c r="CE73" s="1054"/>
      <c r="CF73" s="1054">
        <v>101.5</v>
      </c>
      <c r="CG73" s="1054"/>
      <c r="CH73" s="1054"/>
      <c r="CI73" s="1054"/>
      <c r="CJ73" s="1054"/>
      <c r="CK73" s="1054"/>
      <c r="CL73" s="1054"/>
      <c r="CM73" s="1054"/>
      <c r="CN73" s="1054">
        <v>93.8</v>
      </c>
      <c r="CO73" s="1054"/>
      <c r="CP73" s="1054"/>
      <c r="CQ73" s="1054"/>
      <c r="CR73" s="1054"/>
      <c r="CS73" s="1054"/>
      <c r="CT73" s="1054"/>
      <c r="CU73" s="1054"/>
      <c r="CV73" s="1054">
        <v>89.1</v>
      </c>
      <c r="CW73" s="1054"/>
      <c r="CX73" s="1054"/>
      <c r="CY73" s="1054"/>
      <c r="CZ73" s="1054"/>
      <c r="DA73" s="1054"/>
      <c r="DB73" s="1054"/>
      <c r="DC73" s="1054"/>
    </row>
    <row r="74" spans="2:107">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410</v>
      </c>
      <c r="BC75" s="1049"/>
      <c r="BD75" s="1049"/>
      <c r="BE75" s="1049"/>
      <c r="BF75" s="1049"/>
      <c r="BG75" s="1049"/>
      <c r="BH75" s="1049"/>
      <c r="BI75" s="1049"/>
      <c r="BJ75" s="1049"/>
      <c r="BK75" s="1049"/>
      <c r="BL75" s="1049"/>
      <c r="BM75" s="1049"/>
      <c r="BN75" s="1049"/>
      <c r="BO75" s="1049"/>
      <c r="BP75" s="1054">
        <v>17</v>
      </c>
      <c r="BQ75" s="1054"/>
      <c r="BR75" s="1054"/>
      <c r="BS75" s="1054"/>
      <c r="BT75" s="1054"/>
      <c r="BU75" s="1054"/>
      <c r="BV75" s="1054"/>
      <c r="BW75" s="1054"/>
      <c r="BX75" s="1054">
        <v>17</v>
      </c>
      <c r="BY75" s="1054"/>
      <c r="BZ75" s="1054"/>
      <c r="CA75" s="1054"/>
      <c r="CB75" s="1054"/>
      <c r="CC75" s="1054"/>
      <c r="CD75" s="1054"/>
      <c r="CE75" s="1054"/>
      <c r="CF75" s="1054">
        <v>17.2</v>
      </c>
      <c r="CG75" s="1054"/>
      <c r="CH75" s="1054"/>
      <c r="CI75" s="1054"/>
      <c r="CJ75" s="1054"/>
      <c r="CK75" s="1054"/>
      <c r="CL75" s="1054"/>
      <c r="CM75" s="1054"/>
      <c r="CN75" s="1054">
        <v>17.2</v>
      </c>
      <c r="CO75" s="1054"/>
      <c r="CP75" s="1054"/>
      <c r="CQ75" s="1054"/>
      <c r="CR75" s="1054"/>
      <c r="CS75" s="1054"/>
      <c r="CT75" s="1054"/>
      <c r="CU75" s="1054"/>
      <c r="CV75" s="1054">
        <v>17.600000000000001</v>
      </c>
      <c r="CW75" s="1054"/>
      <c r="CX75" s="1054"/>
      <c r="CY75" s="1054"/>
      <c r="CZ75" s="1054"/>
      <c r="DA75" s="1054"/>
      <c r="DB75" s="1054"/>
      <c r="DC75" s="1054"/>
    </row>
    <row r="76" spans="2:107">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c r="B77" s="728"/>
      <c r="G77" s="1026"/>
      <c r="H77" s="1026"/>
      <c r="I77" s="1026"/>
      <c r="J77" s="1026"/>
      <c r="K77" s="1037"/>
      <c r="L77" s="1037"/>
      <c r="M77" s="1037"/>
      <c r="N77" s="1037"/>
      <c r="AN77" s="1050" t="s">
        <v>515</v>
      </c>
      <c r="AO77" s="1050"/>
      <c r="AP77" s="1050"/>
      <c r="AQ77" s="1050"/>
      <c r="AR77" s="1050"/>
      <c r="AS77" s="1050"/>
      <c r="AT77" s="1050"/>
      <c r="AU77" s="1050"/>
      <c r="AV77" s="1050"/>
      <c r="AW77" s="1050"/>
      <c r="AX77" s="1050"/>
      <c r="AY77" s="1050"/>
      <c r="AZ77" s="1050"/>
      <c r="BA77" s="1050"/>
      <c r="BB77" s="1049" t="s">
        <v>551</v>
      </c>
      <c r="BC77" s="1049"/>
      <c r="BD77" s="1049"/>
      <c r="BE77" s="1049"/>
      <c r="BF77" s="1049"/>
      <c r="BG77" s="1049"/>
      <c r="BH77" s="1049"/>
      <c r="BI77" s="1049"/>
      <c r="BJ77" s="1049"/>
      <c r="BK77" s="1049"/>
      <c r="BL77" s="1049"/>
      <c r="BM77" s="1049"/>
      <c r="BN77" s="1049"/>
      <c r="BO77" s="1049"/>
      <c r="BP77" s="1054">
        <v>10.4</v>
      </c>
      <c r="BQ77" s="1054"/>
      <c r="BR77" s="1054"/>
      <c r="BS77" s="1054"/>
      <c r="BT77" s="1054"/>
      <c r="BU77" s="1054"/>
      <c r="BV77" s="1054"/>
      <c r="BW77" s="1054"/>
      <c r="BX77" s="1054">
        <v>10.9</v>
      </c>
      <c r="BY77" s="1054"/>
      <c r="BZ77" s="1054"/>
      <c r="CA77" s="1054"/>
      <c r="CB77" s="1054"/>
      <c r="CC77" s="1054"/>
      <c r="CD77" s="1054"/>
      <c r="CE77" s="1054"/>
      <c r="CF77" s="1054">
        <v>4.5999999999999996</v>
      </c>
      <c r="CG77" s="1054"/>
      <c r="CH77" s="1054"/>
      <c r="CI77" s="1054"/>
      <c r="CJ77" s="1054"/>
      <c r="CK77" s="1054"/>
      <c r="CL77" s="1054"/>
      <c r="CM77" s="1054"/>
      <c r="CN77" s="1054">
        <v>1.6</v>
      </c>
      <c r="CO77" s="1054"/>
      <c r="CP77" s="1054"/>
      <c r="CQ77" s="1054"/>
      <c r="CR77" s="1054"/>
      <c r="CS77" s="1054"/>
      <c r="CT77" s="1054"/>
      <c r="CU77" s="1054"/>
      <c r="CV77" s="1054">
        <v>0</v>
      </c>
      <c r="CW77" s="1054"/>
      <c r="CX77" s="1054"/>
      <c r="CY77" s="1054"/>
      <c r="CZ77" s="1054"/>
      <c r="DA77" s="1054"/>
      <c r="DB77" s="1054"/>
      <c r="DC77" s="1054"/>
    </row>
    <row r="78" spans="2:107">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410</v>
      </c>
      <c r="BC79" s="1049"/>
      <c r="BD79" s="1049"/>
      <c r="BE79" s="1049"/>
      <c r="BF79" s="1049"/>
      <c r="BG79" s="1049"/>
      <c r="BH79" s="1049"/>
      <c r="BI79" s="1049"/>
      <c r="BJ79" s="1049"/>
      <c r="BK79" s="1049"/>
      <c r="BL79" s="1049"/>
      <c r="BM79" s="1049"/>
      <c r="BN79" s="1049"/>
      <c r="BO79" s="1049"/>
      <c r="BP79" s="1054">
        <v>6.6</v>
      </c>
      <c r="BQ79" s="1054"/>
      <c r="BR79" s="1054"/>
      <c r="BS79" s="1054"/>
      <c r="BT79" s="1054"/>
      <c r="BU79" s="1054"/>
      <c r="BV79" s="1054"/>
      <c r="BW79" s="1054"/>
      <c r="BX79" s="1054">
        <v>5.9</v>
      </c>
      <c r="BY79" s="1054"/>
      <c r="BZ79" s="1054"/>
      <c r="CA79" s="1054"/>
      <c r="CB79" s="1054"/>
      <c r="CC79" s="1054"/>
      <c r="CD79" s="1054"/>
      <c r="CE79" s="1054"/>
      <c r="CF79" s="1054">
        <v>6.3</v>
      </c>
      <c r="CG79" s="1054"/>
      <c r="CH79" s="1054"/>
      <c r="CI79" s="1054"/>
      <c r="CJ79" s="1054"/>
      <c r="CK79" s="1054"/>
      <c r="CL79" s="1054"/>
      <c r="CM79" s="1054"/>
      <c r="CN79" s="1054">
        <v>6.6</v>
      </c>
      <c r="CO79" s="1054"/>
      <c r="CP79" s="1054"/>
      <c r="CQ79" s="1054"/>
      <c r="CR79" s="1054"/>
      <c r="CS79" s="1054"/>
      <c r="CT79" s="1054"/>
      <c r="CU79" s="1054"/>
      <c r="CV79" s="1054">
        <v>6.8</v>
      </c>
      <c r="CW79" s="1054"/>
      <c r="CX79" s="1054"/>
      <c r="CY79" s="1054"/>
      <c r="CZ79" s="1054"/>
      <c r="DA79" s="1054"/>
      <c r="DB79" s="1054"/>
      <c r="DC79" s="1054"/>
    </row>
    <row r="80" spans="2:107">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c r="B81" s="728"/>
    </row>
    <row r="82" spans="2:109" ht="17.2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c r="DD84" s="829"/>
      <c r="DE84" s="829"/>
    </row>
    <row r="85" spans="2:109">
      <c r="DD85" s="829"/>
      <c r="DE85" s="829"/>
    </row>
  </sheetData>
  <sheetProtection algorithmName="SHA-512" hashValue="lf9P/muXyL710DY3CLLoa8/EdQWq+QJbgR12++f7lr7spp+kmjDvYdJWk1maF6DeSWNgJ99ZlztlpS8g8xqP1A==" saltValue="ev79S5/C3SwL4lKEcmDQ+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E4ZkPS2uBnvqF2dWQ9ZUjp7afOVctCspfDlc074cDhf0YjeRfLsKFGqIP91TIOpWUEml9CAXYoM/eByPimdW8Q==" saltValue="NSC/IiFSvzAUgUoLz1Scdg==" spinCount="100000" sheet="1" objects="1" scenarios="1"/>
  <phoneticPr fontId="32"/>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pj1kuxBemfHRGcEcnIWyxY9EuAQDHXN+TSebKgmf0IpUMefZgRA5vUP2luvycahx/SL5uG2PWVUDZRtd4IBzCw==" saltValue="ydWBVAobr3z/cUO2qAnD4A==" spinCount="100000" sheet="1" objects="1" scenarios="1"/>
  <phoneticPr fontId="32"/>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61" customWidth="1"/>
    <col min="2" max="8" width="13.375" style="1061" customWidth="1"/>
    <col min="9" max="16384" width="11.125" style="1061"/>
  </cols>
  <sheetData>
    <row r="1" spans="1:8">
      <c r="A1" s="750"/>
      <c r="B1" s="762"/>
      <c r="C1" s="766"/>
      <c r="D1" s="779"/>
      <c r="E1" s="791"/>
      <c r="F1" s="791"/>
      <c r="G1" s="791"/>
      <c r="H1" s="825"/>
    </row>
    <row r="2" spans="1:8">
      <c r="A2" s="751"/>
      <c r="B2" s="763"/>
      <c r="C2" s="1068"/>
      <c r="D2" s="780" t="s">
        <v>84</v>
      </c>
      <c r="E2" s="792"/>
      <c r="F2" s="1076" t="s">
        <v>528</v>
      </c>
      <c r="G2" s="816"/>
      <c r="H2" s="826"/>
    </row>
    <row r="3" spans="1:8">
      <c r="A3" s="780" t="s">
        <v>524</v>
      </c>
      <c r="B3" s="765"/>
      <c r="C3" s="1069"/>
      <c r="D3" s="1072">
        <v>69862</v>
      </c>
      <c r="E3" s="1074"/>
      <c r="F3" s="1077">
        <v>59119</v>
      </c>
      <c r="G3" s="1079"/>
      <c r="H3" s="1082"/>
    </row>
    <row r="4" spans="1:8">
      <c r="A4" s="752"/>
      <c r="B4" s="764"/>
      <c r="C4" s="1070"/>
      <c r="D4" s="1073">
        <v>27432</v>
      </c>
      <c r="E4" s="1075"/>
      <c r="F4" s="1078">
        <v>29900</v>
      </c>
      <c r="G4" s="1080"/>
      <c r="H4" s="1083"/>
    </row>
    <row r="5" spans="1:8">
      <c r="A5" s="780" t="s">
        <v>483</v>
      </c>
      <c r="B5" s="765"/>
      <c r="C5" s="1069"/>
      <c r="D5" s="1072">
        <v>39483</v>
      </c>
      <c r="E5" s="1074"/>
      <c r="F5" s="1077">
        <v>53895</v>
      </c>
      <c r="G5" s="1079"/>
      <c r="H5" s="1082"/>
    </row>
    <row r="6" spans="1:8">
      <c r="A6" s="752"/>
      <c r="B6" s="764"/>
      <c r="C6" s="1070"/>
      <c r="D6" s="1073">
        <v>25500</v>
      </c>
      <c r="E6" s="1075"/>
      <c r="F6" s="1078">
        <v>31224</v>
      </c>
      <c r="G6" s="1080"/>
      <c r="H6" s="1083"/>
    </row>
    <row r="7" spans="1:8">
      <c r="A7" s="780" t="s">
        <v>525</v>
      </c>
      <c r="B7" s="765"/>
      <c r="C7" s="1069"/>
      <c r="D7" s="1072">
        <v>66269</v>
      </c>
      <c r="E7" s="1074"/>
      <c r="F7" s="1077">
        <v>47161</v>
      </c>
      <c r="G7" s="1079"/>
      <c r="H7" s="1082"/>
    </row>
    <row r="8" spans="1:8">
      <c r="A8" s="752"/>
      <c r="B8" s="764"/>
      <c r="C8" s="1070"/>
      <c r="D8" s="1073">
        <v>58939</v>
      </c>
      <c r="E8" s="1075"/>
      <c r="F8" s="1078">
        <v>24595</v>
      </c>
      <c r="G8" s="1080"/>
      <c r="H8" s="1083"/>
    </row>
    <row r="9" spans="1:8">
      <c r="A9" s="780" t="s">
        <v>137</v>
      </c>
      <c r="B9" s="765"/>
      <c r="C9" s="1069"/>
      <c r="D9" s="1072">
        <v>32651</v>
      </c>
      <c r="E9" s="1074"/>
      <c r="F9" s="1077">
        <v>43423</v>
      </c>
      <c r="G9" s="1079"/>
      <c r="H9" s="1082"/>
    </row>
    <row r="10" spans="1:8">
      <c r="A10" s="752"/>
      <c r="B10" s="764"/>
      <c r="C10" s="1070"/>
      <c r="D10" s="1073">
        <v>22369</v>
      </c>
      <c r="E10" s="1075"/>
      <c r="F10" s="1078">
        <v>22207</v>
      </c>
      <c r="G10" s="1080"/>
      <c r="H10" s="1083"/>
    </row>
    <row r="11" spans="1:8">
      <c r="A11" s="780" t="s">
        <v>526</v>
      </c>
      <c r="B11" s="765"/>
      <c r="C11" s="1069"/>
      <c r="D11" s="1072">
        <v>39676</v>
      </c>
      <c r="E11" s="1074"/>
      <c r="F11" s="1077">
        <v>45265</v>
      </c>
      <c r="G11" s="1079"/>
      <c r="H11" s="1082"/>
    </row>
    <row r="12" spans="1:8">
      <c r="A12" s="752"/>
      <c r="B12" s="764"/>
      <c r="C12" s="1071"/>
      <c r="D12" s="1073">
        <v>33454</v>
      </c>
      <c r="E12" s="1075"/>
      <c r="F12" s="1078">
        <v>22600</v>
      </c>
      <c r="G12" s="1080"/>
      <c r="H12" s="1083"/>
    </row>
    <row r="13" spans="1:8">
      <c r="A13" s="780"/>
      <c r="B13" s="765"/>
      <c r="C13" s="1069"/>
      <c r="D13" s="1072">
        <v>49588</v>
      </c>
      <c r="E13" s="1074"/>
      <c r="F13" s="1077">
        <v>49773</v>
      </c>
      <c r="G13" s="1081"/>
      <c r="H13" s="1082"/>
    </row>
    <row r="14" spans="1:8">
      <c r="A14" s="752"/>
      <c r="B14" s="764"/>
      <c r="C14" s="1070"/>
      <c r="D14" s="1073">
        <v>33539</v>
      </c>
      <c r="E14" s="1075"/>
      <c r="F14" s="1078">
        <v>26105</v>
      </c>
      <c r="G14" s="1080"/>
      <c r="H14" s="1083"/>
    </row>
    <row r="17" spans="1:11">
      <c r="A17" s="1061" t="s">
        <v>25</v>
      </c>
    </row>
    <row r="18" spans="1:11">
      <c r="A18" s="1062"/>
      <c r="B18" s="1062" t="str">
        <f>実質収支比率等に係る経年分析!F$46</f>
        <v>R01</v>
      </c>
      <c r="C18" s="1062" t="str">
        <f>実質収支比率等に係る経年分析!G$46</f>
        <v>R02</v>
      </c>
      <c r="D18" s="1062" t="str">
        <f>実質収支比率等に係る経年分析!H$46</f>
        <v>R03</v>
      </c>
      <c r="E18" s="1062" t="str">
        <f>実質収支比率等に係る経年分析!I$46</f>
        <v>R04</v>
      </c>
      <c r="F18" s="1062" t="str">
        <f>実質収支比率等に係る経年分析!J$46</f>
        <v>R05</v>
      </c>
    </row>
    <row r="19" spans="1:11">
      <c r="A19" s="1062" t="s">
        <v>90</v>
      </c>
      <c r="B19" s="1062">
        <f>ROUND(VALUE(SUBSTITUTE(実質収支比率等に係る経年分析!F$48,"▲","-")),2)</f>
        <v>0.46</v>
      </c>
      <c r="C19" s="1062">
        <f>ROUND(VALUE(SUBSTITUTE(実質収支比率等に係る経年分析!G$48,"▲","-")),2)</f>
        <v>0.16</v>
      </c>
      <c r="D19" s="1062">
        <f>ROUND(VALUE(SUBSTITUTE(実質収支比率等に係る経年分析!H$48,"▲","-")),2)</f>
        <v>0.2</v>
      </c>
      <c r="E19" s="1062">
        <f>ROUND(VALUE(SUBSTITUTE(実質収支比率等に係る経年分析!I$48,"▲","-")),2)</f>
        <v>0.68</v>
      </c>
      <c r="F19" s="1062">
        <f>ROUND(VALUE(SUBSTITUTE(実質収支比率等に係る経年分析!J$48,"▲","-")),2)</f>
        <v>0.32</v>
      </c>
    </row>
    <row r="20" spans="1:11">
      <c r="A20" s="1062" t="s">
        <v>40</v>
      </c>
      <c r="B20" s="1062">
        <f>ROUND(VALUE(SUBSTITUTE(実質収支比率等に係る経年分析!F$47,"▲","-")),2)</f>
        <v>23.28</v>
      </c>
      <c r="C20" s="1062">
        <f>ROUND(VALUE(SUBSTITUTE(実質収支比率等に係る経年分析!G$47,"▲","-")),2)</f>
        <v>20.89</v>
      </c>
      <c r="D20" s="1062">
        <f>ROUND(VALUE(SUBSTITUTE(実質収支比率等に係る経年分析!H$47,"▲","-")),2)</f>
        <v>20.04</v>
      </c>
      <c r="E20" s="1062">
        <f>ROUND(VALUE(SUBSTITUTE(実質収支比率等に係る経年分析!I$47,"▲","-")),2)</f>
        <v>20.77</v>
      </c>
      <c r="F20" s="1062">
        <f>ROUND(VALUE(SUBSTITUTE(実質収支比率等に係る経年分析!J$47,"▲","-")),2)</f>
        <v>19.53</v>
      </c>
    </row>
    <row r="21" spans="1:11">
      <c r="A21" s="1062" t="s">
        <v>113</v>
      </c>
      <c r="B21" s="1062">
        <f>IF(ISNUMBER(VALUE(SUBSTITUTE(実質収支比率等に係る経年分析!F$49,"▲","-"))),ROUND(VALUE(SUBSTITUTE(実質収支比率等に係る経年分析!F$49,"▲","-")),2),NA())</f>
        <v>0.25</v>
      </c>
      <c r="C21" s="1062">
        <f>IF(ISNUMBER(VALUE(SUBSTITUTE(実質収支比率等に係る経年分析!G$49,"▲","-"))),ROUND(VALUE(SUBSTITUTE(実質収支比率等に係る経年分析!G$49,"▲","-")),2),NA())</f>
        <v>3.89</v>
      </c>
      <c r="D21" s="1062">
        <f>IF(ISNUMBER(VALUE(SUBSTITUTE(実質収支比率等に係る経年分析!H$49,"▲","-"))),ROUND(VALUE(SUBSTITUTE(実質収支比率等に係る経年分析!H$49,"▲","-")),2),NA())</f>
        <v>0.12</v>
      </c>
      <c r="E21" s="1062">
        <f>IF(ISNUMBER(VALUE(SUBSTITUTE(実質収支比率等に係る経年分析!I$49,"▲","-"))),ROUND(VALUE(SUBSTITUTE(実質収支比率等に係る経年分析!I$49,"▲","-")),2),NA())</f>
        <v>0.48</v>
      </c>
      <c r="F21" s="1062">
        <f>IF(ISNUMBER(VALUE(SUBSTITUTE(実質収支比率等に係る経年分析!J$49,"▲","-"))),ROUND(VALUE(SUBSTITUTE(実質収支比率等に係る経年分析!J$49,"▲","-")),2),NA())</f>
        <v>-0.26</v>
      </c>
    </row>
    <row r="24" spans="1:11">
      <c r="A24" s="1061" t="s">
        <v>102</v>
      </c>
    </row>
    <row r="25" spans="1:11">
      <c r="A25" s="1063"/>
      <c r="B25" s="1063" t="str">
        <f>'連結実質赤字比率に係る赤字・黒字の構成分析'!F$33</f>
        <v>R01</v>
      </c>
      <c r="C25" s="1063"/>
      <c r="D25" s="1063" t="str">
        <f>'連結実質赤字比率に係る赤字・黒字の構成分析'!G$33</f>
        <v>R02</v>
      </c>
      <c r="E25" s="1063"/>
      <c r="F25" s="1063" t="str">
        <f>'連結実質赤字比率に係る赤字・黒字の構成分析'!H$33</f>
        <v>R03</v>
      </c>
      <c r="G25" s="1063"/>
      <c r="H25" s="1063" t="str">
        <f>'連結実質赤字比率に係る赤字・黒字の構成分析'!I$33</f>
        <v>R04</v>
      </c>
      <c r="I25" s="1063"/>
      <c r="J25" s="1063" t="str">
        <f>'連結実質赤字比率に係る赤字・黒字の構成分析'!J$33</f>
        <v>R05</v>
      </c>
      <c r="K25" s="1063"/>
    </row>
    <row r="26" spans="1:11">
      <c r="A26" s="1063"/>
      <c r="B26" s="1063" t="s">
        <v>115</v>
      </c>
      <c r="C26" s="1063" t="s">
        <v>70</v>
      </c>
      <c r="D26" s="1063" t="s">
        <v>115</v>
      </c>
      <c r="E26" s="1063" t="s">
        <v>70</v>
      </c>
      <c r="F26" s="1063" t="s">
        <v>115</v>
      </c>
      <c r="G26" s="1063" t="s">
        <v>70</v>
      </c>
      <c r="H26" s="1063" t="s">
        <v>115</v>
      </c>
      <c r="I26" s="1063" t="s">
        <v>70</v>
      </c>
      <c r="J26" s="1063" t="s">
        <v>115</v>
      </c>
      <c r="K26" s="1063" t="s">
        <v>70</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#N/A</v>
      </c>
      <c r="C27" s="1063">
        <f>IF(ROUND(VALUE(SUBSTITUTE('連結実質赤字比率に係る赤字・黒字の構成分析'!F$43,"▲","-")),2)&gt;=0,ABS(ROUND(VALUE(SUBSTITUTE('連結実質赤字比率に係る赤字・黒字の構成分析'!F$43,"▲","-")),2)),NA())</f>
        <v>0</v>
      </c>
      <c r="D27" s="1063" t="e">
        <f>IF(ROUND(VALUE(SUBSTITUTE('連結実質赤字比率に係る赤字・黒字の構成分析'!G$43,"▲","-")),2)&lt;0,ABS(ROUND(VALUE(SUBSTITUTE('連結実質赤字比率に係る赤字・黒字の構成分析'!G$43,"▲","-")),2)),NA())</f>
        <v>#N/A</v>
      </c>
      <c r="E27" s="1063">
        <f>IF(ROUND(VALUE(SUBSTITUTE('連結実質赤字比率に係る赤字・黒字の構成分析'!G$43,"▲","-")),2)&gt;=0,ABS(ROUND(VALUE(SUBSTITUTE('連結実質赤字比率に係る赤字・黒字の構成分析'!G$43,"▲","-")),2)),NA())</f>
        <v>0</v>
      </c>
      <c r="F27" s="1063" t="e">
        <f>IF(ROUND(VALUE(SUBSTITUTE('連結実質赤字比率に係る赤字・黒字の構成分析'!H$43,"▲","-")),2)&lt;0,ABS(ROUND(VALUE(SUBSTITUTE('連結実質赤字比率に係る赤字・黒字の構成分析'!H$43,"▲","-")),2)),NA())</f>
        <v>#N/A</v>
      </c>
      <c r="G27" s="1063">
        <f>IF(ROUND(VALUE(SUBSTITUTE('連結実質赤字比率に係る赤字・黒字の構成分析'!H$43,"▲","-")),2)&gt;=0,ABS(ROUND(VALUE(SUBSTITUTE('連結実質赤字比率に係る赤字・黒字の構成分析'!H$43,"▲","-")),2)),NA())</f>
        <v>0</v>
      </c>
      <c r="H27" s="1063" t="e">
        <f>IF(ROUND(VALUE(SUBSTITUTE('連結実質赤字比率に係る赤字・黒字の構成分析'!I$43,"▲","-")),2)&lt;0,ABS(ROUND(VALUE(SUBSTITUTE('連結実質赤字比率に係る赤字・黒字の構成分析'!I$43,"▲","-")),2)),NA())</f>
        <v>#N/A</v>
      </c>
      <c r="I27" s="1063">
        <f>IF(ROUND(VALUE(SUBSTITUTE('連結実質赤字比率に係る赤字・黒字の構成分析'!I$43,"▲","-")),2)&gt;=0,ABS(ROUND(VALUE(SUBSTITUTE('連結実質赤字比率に係る赤字・黒字の構成分析'!I$43,"▲","-")),2)),NA())</f>
        <v>0</v>
      </c>
      <c r="J27" s="1063" t="e">
        <f>IF(ROUND(VALUE(SUBSTITUTE('連結実質赤字比率に係る赤字・黒字の構成分析'!J$43,"▲","-")),2)&lt;0,ABS(ROUND(VALUE(SUBSTITUTE('連結実質赤字比率に係る赤字・黒字の構成分析'!J$43,"▲","-")),2)),NA())</f>
        <v>#N/A</v>
      </c>
      <c r="K27" s="1063">
        <f>IF(ROUND(VALUE(SUBSTITUTE('連結実質赤字比率に係る赤字・黒字の構成分析'!J$43,"▲","-")),2)&gt;=0,ABS(ROUND(VALUE(SUBSTITUTE('連結実質赤字比率に係る赤字・黒字の構成分析'!J$43,"▲","-")),2)),NA())</f>
        <v>0</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str">
        <f>IF('連結実質赤字比率に係る赤字・黒字の構成分析'!C$41="",NA(),'連結実質赤字比率に係る赤字・黒字の構成分析'!C$41)</f>
        <v>農業集落排水特別会計</v>
      </c>
      <c r="B29" s="1063" t="e">
        <f>IF(ROUND(VALUE(SUBSTITUTE('連結実質赤字比率に係る赤字・黒字の構成分析'!F$41,"▲","-")),2)&lt;0,ABS(ROUND(VALUE(SUBSTITUTE('連結実質赤字比率に係る赤字・黒字の構成分析'!F$41,"▲","-")),2)),NA())</f>
        <v>#N/A</v>
      </c>
      <c r="C29" s="1063">
        <f>IF(ROUND(VALUE(SUBSTITUTE('連結実質赤字比率に係る赤字・黒字の構成分析'!F$41,"▲","-")),2)&gt;=0,ABS(ROUND(VALUE(SUBSTITUTE('連結実質赤字比率に係る赤字・黒字の構成分析'!F$41,"▲","-")),2)),NA())</f>
        <v>0</v>
      </c>
      <c r="D29" s="1063" t="e">
        <f>IF(ROUND(VALUE(SUBSTITUTE('連結実質赤字比率に係る赤字・黒字の構成分析'!G$41,"▲","-")),2)&lt;0,ABS(ROUND(VALUE(SUBSTITUTE('連結実質赤字比率に係る赤字・黒字の構成分析'!G$41,"▲","-")),2)),NA())</f>
        <v>#N/A</v>
      </c>
      <c r="E29" s="1063">
        <f>IF(ROUND(VALUE(SUBSTITUTE('連結実質赤字比率に係る赤字・黒字の構成分析'!G$41,"▲","-")),2)&gt;=0,ABS(ROUND(VALUE(SUBSTITUTE('連結実質赤字比率に係る赤字・黒字の構成分析'!G$41,"▲","-")),2)),NA())</f>
        <v>0</v>
      </c>
      <c r="F29" s="1063" t="e">
        <f>IF(ROUND(VALUE(SUBSTITUTE('連結実質赤字比率に係る赤字・黒字の構成分析'!H$41,"▲","-")),2)&lt;0,ABS(ROUND(VALUE(SUBSTITUTE('連結実質赤字比率に係る赤字・黒字の構成分析'!H$41,"▲","-")),2)),NA())</f>
        <v>#N/A</v>
      </c>
      <c r="G29" s="1063">
        <f>IF(ROUND(VALUE(SUBSTITUTE('連結実質赤字比率に係る赤字・黒字の構成分析'!H$41,"▲","-")),2)&gt;=0,ABS(ROUND(VALUE(SUBSTITUTE('連結実質赤字比率に係る赤字・黒字の構成分析'!H$41,"▲","-")),2)),NA())</f>
        <v>0</v>
      </c>
      <c r="H29" s="1063" t="e">
        <f>IF(ROUND(VALUE(SUBSTITUTE('連結実質赤字比率に係る赤字・黒字の構成分析'!I$41,"▲","-")),2)&lt;0,ABS(ROUND(VALUE(SUBSTITUTE('連結実質赤字比率に係る赤字・黒字の構成分析'!I$41,"▲","-")),2)),NA())</f>
        <v>#N/A</v>
      </c>
      <c r="I29" s="1063">
        <f>IF(ROUND(VALUE(SUBSTITUTE('連結実質赤字比率に係る赤字・黒字の構成分析'!I$41,"▲","-")),2)&gt;=0,ABS(ROUND(VALUE(SUBSTITUTE('連結実質赤字比率に係る赤字・黒字の構成分析'!I$41,"▲","-")),2)),NA())</f>
        <v>0</v>
      </c>
      <c r="J29" s="1063" t="e">
        <f>IF(ROUND(VALUE(SUBSTITUTE('連結実質赤字比率に係る赤字・黒字の構成分析'!J$41,"▲","-")),2)&lt;0,ABS(ROUND(VALUE(SUBSTITUTE('連結実質赤字比率に係る赤字・黒字の構成分析'!J$41,"▲","-")),2)),NA())</f>
        <v>#N/A</v>
      </c>
      <c r="K29" s="1063">
        <f>IF(ROUND(VALUE(SUBSTITUTE('連結実質赤字比率に係る赤字・黒字の構成分析'!J$41,"▲","-")),2)&gt;=0,ABS(ROUND(VALUE(SUBSTITUTE('連結実質赤字比率に係る赤字・黒字の構成分析'!J$41,"▲","-")),2)),NA())</f>
        <v>1.e-002</v>
      </c>
    </row>
    <row r="30" spans="1:11">
      <c r="A30" s="1063" t="str">
        <f>IF('連結実質赤字比率に係る赤字・黒字の構成分析'!C$40="",NA(),'連結実質赤字比率に係る赤字・黒字の構成分析'!C$40)</f>
        <v>介護保険特別会計（サービス勘定）</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0</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0</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1.e-002</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2.e-002</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6.e-002</v>
      </c>
    </row>
    <row r="31" spans="1:11">
      <c r="A31" s="1063" t="str">
        <f>IF('連結実質赤字比率に係る赤字・黒字の構成分析'!C$39="",NA(),'連結実質赤字比率に係る赤字・黒字の構成分析'!C$39)</f>
        <v>後期高齢者医療特別会計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6.e-002</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5.e-002</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4.e-002</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5.e-002</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7.0000000000000007e-002</v>
      </c>
    </row>
    <row r="32" spans="1:11">
      <c r="A32" s="1063" t="str">
        <f>IF('連結実質赤字比率に係る赤字・黒字の構成分析'!C$38="",NA(),'連結実質赤字比率に係る赤字・黒字の構成分析'!C$38)</f>
        <v>国民健康保険特別会計（事業勘定）</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0.38</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0.48</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0.41</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0.14000000000000001</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0.11</v>
      </c>
    </row>
    <row r="33" spans="1:16">
      <c r="A33" s="1063" t="str">
        <f>IF('連結実質赤字比率に係る赤字・黒字の構成分析'!C$37="",NA(),'連結実質赤字比率に係る赤字・黒字の構成分析'!C$37)</f>
        <v>一般会計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0.45</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0.15</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0.19</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0.67</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0.32</v>
      </c>
    </row>
    <row r="34" spans="1:16">
      <c r="A34" s="1063" t="str">
        <f>IF('連結実質赤字比率に係る赤字・黒字の構成分析'!C$36="",NA(),'連結実質赤字比率に係る赤字・黒字の構成分析'!C$36)</f>
        <v>介護保険特別会計（事業勘定）</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0.14000000000000001</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0</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0.11</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0.1</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0.46</v>
      </c>
    </row>
    <row r="35" spans="1:16">
      <c r="A35" s="1063" t="str">
        <f>IF('連結実質赤字比率に係る赤字・黒字の構成分析'!C$35="",NA(),'連結実質赤字比率に係る赤字・黒字の構成分析'!C$35)</f>
        <v>下水道特別会計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0</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0</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0</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0</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0.69</v>
      </c>
    </row>
    <row r="36" spans="1:16">
      <c r="A36" s="1063" t="str">
        <f>IF('連結実質赤字比率に係る赤字・黒字の構成分析'!C$34="",NA(),'連結実質赤字比率に係る赤字・黒字の構成分析'!C$34)</f>
        <v>水道事業会計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12.65</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11.64</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9.6300000000000008</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8.99</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8.2899999999999991</v>
      </c>
    </row>
    <row r="39" spans="1:16">
      <c r="A39" s="1061" t="s">
        <v>15</v>
      </c>
    </row>
    <row r="40" spans="1:16">
      <c r="A40" s="1064"/>
      <c r="B40" s="1064" t="str">
        <f>'実質公債費比率（分子）の構造'!K$44</f>
        <v>R01</v>
      </c>
      <c r="C40" s="1064"/>
      <c r="D40" s="1064"/>
      <c r="E40" s="1064" t="str">
        <f>'実質公債費比率（分子）の構造'!L$44</f>
        <v>R02</v>
      </c>
      <c r="F40" s="1064"/>
      <c r="G40" s="1064"/>
      <c r="H40" s="1064" t="str">
        <f>'実質公債費比率（分子）の構造'!M$44</f>
        <v>R03</v>
      </c>
      <c r="I40" s="1064"/>
      <c r="J40" s="1064"/>
      <c r="K40" s="1064" t="str">
        <f>'実質公債費比率（分子）の構造'!N$44</f>
        <v>R04</v>
      </c>
      <c r="L40" s="1064"/>
      <c r="M40" s="1064"/>
      <c r="N40" s="1064" t="str">
        <f>'実質公債費比率（分子）の構造'!O$44</f>
        <v>R05</v>
      </c>
      <c r="O40" s="1064"/>
      <c r="P40" s="1064"/>
    </row>
    <row r="41" spans="1:16">
      <c r="A41" s="1064"/>
      <c r="B41" s="1064" t="s">
        <v>116</v>
      </c>
      <c r="C41" s="1064"/>
      <c r="D41" s="1064" t="s">
        <v>118</v>
      </c>
      <c r="E41" s="1064" t="s">
        <v>116</v>
      </c>
      <c r="F41" s="1064"/>
      <c r="G41" s="1064" t="s">
        <v>118</v>
      </c>
      <c r="H41" s="1064" t="s">
        <v>116</v>
      </c>
      <c r="I41" s="1064"/>
      <c r="J41" s="1064" t="s">
        <v>118</v>
      </c>
      <c r="K41" s="1064" t="s">
        <v>116</v>
      </c>
      <c r="L41" s="1064"/>
      <c r="M41" s="1064" t="s">
        <v>118</v>
      </c>
      <c r="N41" s="1064" t="s">
        <v>116</v>
      </c>
      <c r="O41" s="1064"/>
      <c r="P41" s="1064" t="s">
        <v>118</v>
      </c>
    </row>
    <row r="42" spans="1:16">
      <c r="A42" s="1064" t="s">
        <v>119</v>
      </c>
      <c r="B42" s="1064"/>
      <c r="C42" s="1064"/>
      <c r="D42" s="1064">
        <f>'実質公債費比率（分子）の構造'!K$52</f>
        <v>1681</v>
      </c>
      <c r="E42" s="1064"/>
      <c r="F42" s="1064"/>
      <c r="G42" s="1064">
        <f>'実質公債費比率（分子）の構造'!L$52</f>
        <v>1664</v>
      </c>
      <c r="H42" s="1064"/>
      <c r="I42" s="1064"/>
      <c r="J42" s="1064">
        <f>'実質公債費比率（分子）の構造'!M$52</f>
        <v>1672</v>
      </c>
      <c r="K42" s="1064"/>
      <c r="L42" s="1064"/>
      <c r="M42" s="1064">
        <f>'実質公債費比率（分子）の構造'!N$52</f>
        <v>1627</v>
      </c>
      <c r="N42" s="1064"/>
      <c r="O42" s="1064"/>
      <c r="P42" s="1064">
        <f>'実質公債費比率（分子）の構造'!O$52</f>
        <v>1559</v>
      </c>
    </row>
    <row r="43" spans="1:16">
      <c r="A43" s="1064" t="s">
        <v>44</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42</v>
      </c>
      <c r="B44" s="1064">
        <f>'実質公債費比率（分子）の構造'!K$50</f>
        <v>0</v>
      </c>
      <c r="C44" s="1064"/>
      <c r="D44" s="1064"/>
      <c r="E44" s="1064">
        <f>'実質公債費比率（分子）の構造'!L$50</f>
        <v>0</v>
      </c>
      <c r="F44" s="1064"/>
      <c r="G44" s="1064"/>
      <c r="H44" s="1064">
        <f>'実質公債費比率（分子）の構造'!M$50</f>
        <v>0</v>
      </c>
      <c r="I44" s="1064"/>
      <c r="J44" s="1064"/>
      <c r="K44" s="1064" t="str">
        <f>'実質公債費比率（分子）の構造'!N$50</f>
        <v>-</v>
      </c>
      <c r="L44" s="1064"/>
      <c r="M44" s="1064"/>
      <c r="N44" s="1064" t="str">
        <f>'実質公債費比率（分子）の構造'!O$50</f>
        <v>-</v>
      </c>
      <c r="O44" s="1064"/>
      <c r="P44" s="1064"/>
    </row>
    <row r="45" spans="1:16">
      <c r="A45" s="1064" t="s">
        <v>0</v>
      </c>
      <c r="B45" s="1064">
        <f>'実質公債費比率（分子）の構造'!K$49</f>
        <v>23</v>
      </c>
      <c r="C45" s="1064"/>
      <c r="D45" s="1064"/>
      <c r="E45" s="1064">
        <f>'実質公債費比率（分子）の構造'!L$49</f>
        <v>23</v>
      </c>
      <c r="F45" s="1064"/>
      <c r="G45" s="1064"/>
      <c r="H45" s="1064">
        <f>'実質公債費比率（分子）の構造'!M$49</f>
        <v>27</v>
      </c>
      <c r="I45" s="1064"/>
      <c r="J45" s="1064"/>
      <c r="K45" s="1064">
        <f>'実質公債費比率（分子）の構造'!N$49</f>
        <v>27</v>
      </c>
      <c r="L45" s="1064"/>
      <c r="M45" s="1064"/>
      <c r="N45" s="1064">
        <f>'実質公債費比率（分子）の構造'!O$49</f>
        <v>39</v>
      </c>
      <c r="O45" s="1064"/>
      <c r="P45" s="1064"/>
    </row>
    <row r="46" spans="1:16">
      <c r="A46" s="1064" t="s">
        <v>37</v>
      </c>
      <c r="B46" s="1064">
        <f>'実質公債費比率（分子）の構造'!K$48</f>
        <v>1052</v>
      </c>
      <c r="C46" s="1064"/>
      <c r="D46" s="1064"/>
      <c r="E46" s="1064">
        <f>'実質公債費比率（分子）の構造'!L$48</f>
        <v>1042</v>
      </c>
      <c r="F46" s="1064"/>
      <c r="G46" s="1064"/>
      <c r="H46" s="1064">
        <f>'実質公債費比率（分子）の構造'!M$48</f>
        <v>1063</v>
      </c>
      <c r="I46" s="1064"/>
      <c r="J46" s="1064"/>
      <c r="K46" s="1064">
        <f>'実質公債費比率（分子）の構造'!N$48</f>
        <v>1035</v>
      </c>
      <c r="L46" s="1064"/>
      <c r="M46" s="1064"/>
      <c r="N46" s="1064">
        <f>'実質公債費比率（分子）の構造'!O$48</f>
        <v>1017</v>
      </c>
      <c r="O46" s="1064"/>
      <c r="P46" s="1064"/>
    </row>
    <row r="47" spans="1:16">
      <c r="A47" s="1064" t="s">
        <v>34</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32</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24</v>
      </c>
      <c r="B49" s="1064">
        <f>'実質公債費比率（分子）の構造'!K$45</f>
        <v>1631</v>
      </c>
      <c r="C49" s="1064"/>
      <c r="D49" s="1064"/>
      <c r="E49" s="1064">
        <f>'実質公債費比率（分子）の構造'!L$45</f>
        <v>1626</v>
      </c>
      <c r="F49" s="1064"/>
      <c r="G49" s="1064"/>
      <c r="H49" s="1064">
        <f>'実質公債費比率（分子）の構造'!M$45</f>
        <v>1684</v>
      </c>
      <c r="I49" s="1064"/>
      <c r="J49" s="1064"/>
      <c r="K49" s="1064">
        <f>'実質公債費比率（分子）の構造'!N$45</f>
        <v>1657</v>
      </c>
      <c r="L49" s="1064"/>
      <c r="M49" s="1064"/>
      <c r="N49" s="1064">
        <f>'実質公債費比率（分子）の構造'!O$45</f>
        <v>1623</v>
      </c>
      <c r="O49" s="1064"/>
      <c r="P49" s="1064"/>
    </row>
    <row r="50" spans="1:16">
      <c r="A50" s="1064" t="s">
        <v>54</v>
      </c>
      <c r="B50" s="1064" t="e">
        <f>NA()</f>
        <v>#N/A</v>
      </c>
      <c r="C50" s="1064">
        <f>IF(ISNUMBER('実質公債費比率（分子）の構造'!K$53),'実質公債費比率（分子）の構造'!K$53,NA())</f>
        <v>1025</v>
      </c>
      <c r="D50" s="1064" t="e">
        <f>NA()</f>
        <v>#N/A</v>
      </c>
      <c r="E50" s="1064" t="e">
        <f>NA()</f>
        <v>#N/A</v>
      </c>
      <c r="F50" s="1064">
        <f>IF(ISNUMBER('実質公債費比率（分子）の構造'!L$53),'実質公債費比率（分子）の構造'!L$53,NA())</f>
        <v>1027</v>
      </c>
      <c r="G50" s="1064" t="e">
        <f>NA()</f>
        <v>#N/A</v>
      </c>
      <c r="H50" s="1064" t="e">
        <f>NA()</f>
        <v>#N/A</v>
      </c>
      <c r="I50" s="1064">
        <f>IF(ISNUMBER('実質公債費比率（分子）の構造'!M$53),'実質公債費比率（分子）の構造'!M$53,NA())</f>
        <v>1102</v>
      </c>
      <c r="J50" s="1064" t="e">
        <f>NA()</f>
        <v>#N/A</v>
      </c>
      <c r="K50" s="1064" t="e">
        <f>NA()</f>
        <v>#N/A</v>
      </c>
      <c r="L50" s="1064">
        <f>IF(ISNUMBER('実質公債費比率（分子）の構造'!N$53),'実質公債費比率（分子）の構造'!N$53,NA())</f>
        <v>1092</v>
      </c>
      <c r="M50" s="1064" t="e">
        <f>NA()</f>
        <v>#N/A</v>
      </c>
      <c r="N50" s="1064" t="e">
        <f>NA()</f>
        <v>#N/A</v>
      </c>
      <c r="O50" s="1064">
        <f>IF(ISNUMBER('実質公債費比率（分子）の構造'!O$53),'実質公債費比率（分子）の構造'!O$53,NA())</f>
        <v>1120</v>
      </c>
      <c r="P50" s="1064" t="e">
        <f>NA()</f>
        <v>#N/A</v>
      </c>
    </row>
    <row r="53" spans="1:16">
      <c r="A53" s="1061" t="s">
        <v>64</v>
      </c>
    </row>
    <row r="54" spans="1:16">
      <c r="A54" s="1063"/>
      <c r="B54" s="1063" t="str">
        <f>'将来負担比率（分子）の構造'!I$40</f>
        <v>R01</v>
      </c>
      <c r="C54" s="1063"/>
      <c r="D54" s="1063"/>
      <c r="E54" s="1063" t="str">
        <f>'将来負担比率（分子）の構造'!J$40</f>
        <v>R02</v>
      </c>
      <c r="F54" s="1063"/>
      <c r="G54" s="1063"/>
      <c r="H54" s="1063" t="str">
        <f>'将来負担比率（分子）の構造'!K$40</f>
        <v>R03</v>
      </c>
      <c r="I54" s="1063"/>
      <c r="J54" s="1063"/>
      <c r="K54" s="1063" t="str">
        <f>'将来負担比率（分子）の構造'!L$40</f>
        <v>R04</v>
      </c>
      <c r="L54" s="1063"/>
      <c r="M54" s="1063"/>
      <c r="N54" s="1063" t="str">
        <f>'将来負担比率（分子）の構造'!M$40</f>
        <v>R05</v>
      </c>
      <c r="O54" s="1063"/>
      <c r="P54" s="1063"/>
    </row>
    <row r="55" spans="1:16">
      <c r="A55" s="1063"/>
      <c r="B55" s="1063" t="s">
        <v>121</v>
      </c>
      <c r="C55" s="1063"/>
      <c r="D55" s="1063" t="s">
        <v>124</v>
      </c>
      <c r="E55" s="1063" t="s">
        <v>121</v>
      </c>
      <c r="F55" s="1063"/>
      <c r="G55" s="1063" t="s">
        <v>124</v>
      </c>
      <c r="H55" s="1063" t="s">
        <v>121</v>
      </c>
      <c r="I55" s="1063"/>
      <c r="J55" s="1063" t="s">
        <v>124</v>
      </c>
      <c r="K55" s="1063" t="s">
        <v>121</v>
      </c>
      <c r="L55" s="1063"/>
      <c r="M55" s="1063" t="s">
        <v>124</v>
      </c>
      <c r="N55" s="1063" t="s">
        <v>121</v>
      </c>
      <c r="O55" s="1063"/>
      <c r="P55" s="1063" t="s">
        <v>124</v>
      </c>
    </row>
    <row r="56" spans="1:16">
      <c r="A56" s="1063" t="s">
        <v>46</v>
      </c>
      <c r="B56" s="1063"/>
      <c r="C56" s="1063"/>
      <c r="D56" s="1063">
        <f>'将来負担比率（分子）の構造'!I$52</f>
        <v>17461</v>
      </c>
      <c r="E56" s="1063"/>
      <c r="F56" s="1063"/>
      <c r="G56" s="1063">
        <f>'将来負担比率（分子）の構造'!J$52</f>
        <v>16882</v>
      </c>
      <c r="H56" s="1063"/>
      <c r="I56" s="1063"/>
      <c r="J56" s="1063">
        <f>'将来負担比率（分子）の構造'!K$52</f>
        <v>16236</v>
      </c>
      <c r="K56" s="1063"/>
      <c r="L56" s="1063"/>
      <c r="M56" s="1063">
        <f>'将来負担比率（分子）の構造'!L$52</f>
        <v>15215</v>
      </c>
      <c r="N56" s="1063"/>
      <c r="O56" s="1063"/>
      <c r="P56" s="1063">
        <f>'将来負担比率（分子）の構造'!M$52</f>
        <v>14210</v>
      </c>
    </row>
    <row r="57" spans="1:16">
      <c r="A57" s="1063" t="s">
        <v>97</v>
      </c>
      <c r="B57" s="1063"/>
      <c r="C57" s="1063"/>
      <c r="D57" s="1063">
        <f>'将来負担比率（分子）の構造'!I$51</f>
        <v>277</v>
      </c>
      <c r="E57" s="1063"/>
      <c r="F57" s="1063"/>
      <c r="G57" s="1063">
        <f>'将来負担比率（分子）の構造'!J$51</f>
        <v>244</v>
      </c>
      <c r="H57" s="1063"/>
      <c r="I57" s="1063"/>
      <c r="J57" s="1063">
        <f>'将来負担比率（分子）の構造'!K$51</f>
        <v>204</v>
      </c>
      <c r="K57" s="1063"/>
      <c r="L57" s="1063"/>
      <c r="M57" s="1063">
        <f>'将来負担比率（分子）の構造'!L$51</f>
        <v>157</v>
      </c>
      <c r="N57" s="1063"/>
      <c r="O57" s="1063"/>
      <c r="P57" s="1063">
        <f>'将来負担比率（分子）の構造'!M$51</f>
        <v>97</v>
      </c>
    </row>
    <row r="58" spans="1:16">
      <c r="A58" s="1063" t="s">
        <v>95</v>
      </c>
      <c r="B58" s="1063"/>
      <c r="C58" s="1063"/>
      <c r="D58" s="1063">
        <f>'将来負担比率（分子）の構造'!I$50</f>
        <v>3463</v>
      </c>
      <c r="E58" s="1063"/>
      <c r="F58" s="1063"/>
      <c r="G58" s="1063">
        <f>'将来負担比率（分子）の構造'!J$50</f>
        <v>2839</v>
      </c>
      <c r="H58" s="1063"/>
      <c r="I58" s="1063"/>
      <c r="J58" s="1063">
        <f>'将来負担比率（分子）の構造'!K$50</f>
        <v>2982</v>
      </c>
      <c r="K58" s="1063"/>
      <c r="L58" s="1063"/>
      <c r="M58" s="1063">
        <f>'将来負担比率（分子）の構造'!L$50</f>
        <v>3034</v>
      </c>
      <c r="N58" s="1063"/>
      <c r="O58" s="1063"/>
      <c r="P58" s="1063">
        <f>'将来負担比率（分子）の構造'!M$50</f>
        <v>2953</v>
      </c>
    </row>
    <row r="59" spans="1:16">
      <c r="A59" s="1063" t="s">
        <v>92</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88</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79</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80</v>
      </c>
      <c r="B62" s="1063">
        <f>'将来負担比率（分子）の構造'!I$45</f>
        <v>1475</v>
      </c>
      <c r="C62" s="1063"/>
      <c r="D62" s="1063"/>
      <c r="E62" s="1063">
        <f>'将来負担比率（分子）の構造'!J$45</f>
        <v>1498</v>
      </c>
      <c r="F62" s="1063"/>
      <c r="G62" s="1063"/>
      <c r="H62" s="1063">
        <f>'将来負担比率（分子）の構造'!K$45</f>
        <v>1441</v>
      </c>
      <c r="I62" s="1063"/>
      <c r="J62" s="1063"/>
      <c r="K62" s="1063">
        <f>'将来負担比率（分子）の構造'!L$45</f>
        <v>1524</v>
      </c>
      <c r="L62" s="1063"/>
      <c r="M62" s="1063"/>
      <c r="N62" s="1063">
        <f>'将来負担比率（分子）の構造'!M$45</f>
        <v>1567</v>
      </c>
      <c r="O62" s="1063"/>
      <c r="P62" s="1063"/>
    </row>
    <row r="63" spans="1:16">
      <c r="A63" s="1063" t="s">
        <v>78</v>
      </c>
      <c r="B63" s="1063">
        <f>'将来負担比率（分子）の構造'!I$44</f>
        <v>255</v>
      </c>
      <c r="C63" s="1063"/>
      <c r="D63" s="1063"/>
      <c r="E63" s="1063">
        <f>'将来負担比率（分子）の構造'!J$44</f>
        <v>233</v>
      </c>
      <c r="F63" s="1063"/>
      <c r="G63" s="1063"/>
      <c r="H63" s="1063">
        <f>'将来負担比率（分子）の構造'!K$44</f>
        <v>209</v>
      </c>
      <c r="I63" s="1063"/>
      <c r="J63" s="1063"/>
      <c r="K63" s="1063">
        <f>'将来負担比率（分子）の構造'!L$44</f>
        <v>245</v>
      </c>
      <c r="L63" s="1063"/>
      <c r="M63" s="1063"/>
      <c r="N63" s="1063">
        <f>'将来負担比率（分子）の構造'!M$44</f>
        <v>256</v>
      </c>
      <c r="O63" s="1063"/>
      <c r="P63" s="1063"/>
    </row>
    <row r="64" spans="1:16">
      <c r="A64" s="1063" t="s">
        <v>76</v>
      </c>
      <c r="B64" s="1063">
        <f>'将来負担比率（分子）の構造'!I$43</f>
        <v>11283</v>
      </c>
      <c r="C64" s="1063"/>
      <c r="D64" s="1063"/>
      <c r="E64" s="1063">
        <f>'将来負担比率（分子）の構造'!J$43</f>
        <v>10629</v>
      </c>
      <c r="F64" s="1063"/>
      <c r="G64" s="1063"/>
      <c r="H64" s="1063">
        <f>'将来負担比率（分子）の構造'!K$43</f>
        <v>10040</v>
      </c>
      <c r="I64" s="1063"/>
      <c r="J64" s="1063"/>
      <c r="K64" s="1063">
        <f>'将来負担比率（分子）の構造'!L$43</f>
        <v>9300</v>
      </c>
      <c r="L64" s="1063"/>
      <c r="M64" s="1063"/>
      <c r="N64" s="1063">
        <f>'将来負担比率（分子）の構造'!M$43</f>
        <v>8870</v>
      </c>
      <c r="O64" s="1063"/>
      <c r="P64" s="1063"/>
    </row>
    <row r="65" spans="1:16">
      <c r="A65" s="1063" t="s">
        <v>74</v>
      </c>
      <c r="B65" s="1063" t="str">
        <f>'将来負担比率（分子）の構造'!I$42</f>
        <v>-</v>
      </c>
      <c r="C65" s="1063"/>
      <c r="D65" s="1063"/>
      <c r="E65" s="1063" t="str">
        <f>'将来負担比率（分子）の構造'!J$42</f>
        <v>-</v>
      </c>
      <c r="F65" s="1063"/>
      <c r="G65" s="1063"/>
      <c r="H65" s="1063" t="str">
        <f>'将来負担比率（分子）の構造'!K$42</f>
        <v>-</v>
      </c>
      <c r="I65" s="1063"/>
      <c r="J65" s="1063"/>
      <c r="K65" s="1063" t="str">
        <f>'将来負担比率（分子）の構造'!L$42</f>
        <v>-</v>
      </c>
      <c r="L65" s="1063"/>
      <c r="M65" s="1063"/>
      <c r="N65" s="1063" t="str">
        <f>'将来負担比率（分子）の構造'!M$42</f>
        <v>-</v>
      </c>
      <c r="O65" s="1063"/>
      <c r="P65" s="1063"/>
    </row>
    <row r="66" spans="1:16">
      <c r="A66" s="1063" t="s">
        <v>58</v>
      </c>
      <c r="B66" s="1063">
        <f>'将来負担比率（分子）の構造'!I$41</f>
        <v>15442</v>
      </c>
      <c r="C66" s="1063"/>
      <c r="D66" s="1063"/>
      <c r="E66" s="1063">
        <f>'将来負担比率（分子）の構造'!J$41</f>
        <v>14544</v>
      </c>
      <c r="F66" s="1063"/>
      <c r="G66" s="1063"/>
      <c r="H66" s="1063">
        <f>'将来負担比率（分子）の構造'!K$41</f>
        <v>14223</v>
      </c>
      <c r="I66" s="1063"/>
      <c r="J66" s="1063"/>
      <c r="K66" s="1063">
        <f>'将来負担比率（分子）の構造'!L$41</f>
        <v>13149</v>
      </c>
      <c r="L66" s="1063"/>
      <c r="M66" s="1063"/>
      <c r="N66" s="1063">
        <f>'将来負担比率（分子）の構造'!M$41</f>
        <v>12109</v>
      </c>
      <c r="O66" s="1063"/>
      <c r="P66" s="1063"/>
    </row>
    <row r="67" spans="1:16">
      <c r="A67" s="1063" t="s">
        <v>101</v>
      </c>
      <c r="B67" s="1063" t="e">
        <f>NA()</f>
        <v>#N/A</v>
      </c>
      <c r="C67" s="1063">
        <f>IF(ISNUMBER('将来負担比率（分子）の構造'!I$53),IF('将来負担比率（分子）の構造'!I$53&lt;0,0,'将来負担比率（分子）の構造'!I$53),NA())</f>
        <v>7254</v>
      </c>
      <c r="D67" s="1063" t="e">
        <f>NA()</f>
        <v>#N/A</v>
      </c>
      <c r="E67" s="1063" t="e">
        <f>NA()</f>
        <v>#N/A</v>
      </c>
      <c r="F67" s="1063">
        <f>IF(ISNUMBER('将来負担比率（分子）の構造'!J$53),IF('将来負担比率（分子）の構造'!J$53&lt;0,0,'将来負担比率（分子）の構造'!J$53),NA())</f>
        <v>6939</v>
      </c>
      <c r="G67" s="1063" t="e">
        <f>NA()</f>
        <v>#N/A</v>
      </c>
      <c r="H67" s="1063" t="e">
        <f>NA()</f>
        <v>#N/A</v>
      </c>
      <c r="I67" s="1063">
        <f>IF(ISNUMBER('将来負担比率（分子）の構造'!K$53),IF('将来負担比率（分子）の構造'!K$53&lt;0,0,'将来負担比率（分子）の構造'!K$53),NA())</f>
        <v>6491</v>
      </c>
      <c r="J67" s="1063" t="e">
        <f>NA()</f>
        <v>#N/A</v>
      </c>
      <c r="K67" s="1063" t="e">
        <f>NA()</f>
        <v>#N/A</v>
      </c>
      <c r="L67" s="1063">
        <f>IF(ISNUMBER('将来負担比率（分子）の構造'!L$53),IF('将来負担比率（分子）の構造'!L$53&lt;0,0,'将来負担比率（分子）の構造'!L$53),NA())</f>
        <v>5812</v>
      </c>
      <c r="M67" s="1063" t="e">
        <f>NA()</f>
        <v>#N/A</v>
      </c>
      <c r="N67" s="1063" t="e">
        <f>NA()</f>
        <v>#N/A</v>
      </c>
      <c r="O67" s="1063">
        <f>IF(ISNUMBER('将来負担比率（分子）の構造'!M$53),IF('将来負担比率（分子）の構造'!M$53&lt;0,0,'将来負担比率（分子）の構造'!M$53),NA())</f>
        <v>5542</v>
      </c>
      <c r="P67" s="1063" t="e">
        <f>NA()</f>
        <v>#N/A</v>
      </c>
    </row>
    <row r="70" spans="1:16">
      <c r="A70" s="1066" t="s">
        <v>126</v>
      </c>
      <c r="B70" s="1066"/>
      <c r="C70" s="1066"/>
      <c r="D70" s="1066"/>
      <c r="E70" s="1066"/>
      <c r="F70" s="1066"/>
    </row>
    <row r="71" spans="1:16">
      <c r="A71" s="1065"/>
      <c r="B71" s="1065" t="str">
        <f>基金残高に係る経年分析!F54</f>
        <v>R03</v>
      </c>
      <c r="C71" s="1065" t="str">
        <f>基金残高に係る経年分析!G54</f>
        <v>R04</v>
      </c>
      <c r="D71" s="1065" t="str">
        <f>基金残高に係る経年分析!H54</f>
        <v>R05</v>
      </c>
    </row>
    <row r="72" spans="1:16">
      <c r="A72" s="1065" t="s">
        <v>127</v>
      </c>
      <c r="B72" s="1067">
        <f>基金残高に係る経年分析!F55</f>
        <v>1610</v>
      </c>
      <c r="C72" s="1067">
        <f>基金残高に係る経年分析!G55</f>
        <v>1618</v>
      </c>
      <c r="D72" s="1067">
        <f>基金残高に係る経年分析!H55</f>
        <v>1515</v>
      </c>
    </row>
    <row r="73" spans="1:16">
      <c r="A73" s="1065" t="s">
        <v>128</v>
      </c>
      <c r="B73" s="1067">
        <f>基金残高に係る経年分析!F56</f>
        <v>90</v>
      </c>
      <c r="C73" s="1067">
        <f>基金残高に係る経年分析!G56</f>
        <v>90</v>
      </c>
      <c r="D73" s="1067">
        <f>基金残高に係る経年分析!H56</f>
        <v>87</v>
      </c>
    </row>
    <row r="74" spans="1:16">
      <c r="A74" s="1065" t="s">
        <v>130</v>
      </c>
      <c r="B74" s="1067">
        <f>基金残高に係る経年分析!F57</f>
        <v>2581</v>
      </c>
      <c r="C74" s="1067">
        <f>基金残高に係る経年分析!G57</f>
        <v>2594</v>
      </c>
      <c r="D74" s="1067">
        <f>基金残高に係る経年分析!H57</f>
        <v>2590</v>
      </c>
    </row>
  </sheetData>
  <sheetProtection algorithmName="SHA-512" hashValue="olqjOXQf9dbqwTZIDTZZ5ZXqTveIZ0htU9PASnMVvCwJWjaHDYHasVrx5krUrvp70Wh6JVhU5NQYAXiH7ciwsQ==" saltValue="Vr1AbS2ZBuuIikZBykLk2g=="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313</v>
      </c>
      <c r="AA4" s="139"/>
      <c r="AB4" s="139"/>
      <c r="AC4" s="144"/>
      <c r="AD4" s="182" t="s">
        <v>256</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313</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1913331</v>
      </c>
      <c r="S5" s="276"/>
      <c r="T5" s="276"/>
      <c r="U5" s="276"/>
      <c r="V5" s="276"/>
      <c r="W5" s="276"/>
      <c r="X5" s="276"/>
      <c r="Y5" s="278"/>
      <c r="Z5" s="281">
        <v>15.5</v>
      </c>
      <c r="AA5" s="281"/>
      <c r="AB5" s="281"/>
      <c r="AC5" s="281"/>
      <c r="AD5" s="286">
        <v>1913331</v>
      </c>
      <c r="AE5" s="286"/>
      <c r="AF5" s="286"/>
      <c r="AG5" s="286"/>
      <c r="AH5" s="286"/>
      <c r="AI5" s="286"/>
      <c r="AJ5" s="286"/>
      <c r="AK5" s="286"/>
      <c r="AL5" s="291">
        <v>24.6</v>
      </c>
      <c r="AM5" s="293"/>
      <c r="AN5" s="293"/>
      <c r="AO5" s="295"/>
      <c r="AP5" s="260" t="s">
        <v>320</v>
      </c>
      <c r="AQ5" s="265"/>
      <c r="AR5" s="265"/>
      <c r="AS5" s="265"/>
      <c r="AT5" s="265"/>
      <c r="AU5" s="265"/>
      <c r="AV5" s="265"/>
      <c r="AW5" s="265"/>
      <c r="AX5" s="265"/>
      <c r="AY5" s="265"/>
      <c r="AZ5" s="265"/>
      <c r="BA5" s="265"/>
      <c r="BB5" s="265"/>
      <c r="BC5" s="265"/>
      <c r="BD5" s="265"/>
      <c r="BE5" s="265"/>
      <c r="BF5" s="268"/>
      <c r="BG5" s="274">
        <v>1913331</v>
      </c>
      <c r="BH5" s="217"/>
      <c r="BI5" s="217"/>
      <c r="BJ5" s="217"/>
      <c r="BK5" s="217"/>
      <c r="BL5" s="217"/>
      <c r="BM5" s="217"/>
      <c r="BN5" s="279"/>
      <c r="BO5" s="282">
        <v>100</v>
      </c>
      <c r="BP5" s="282"/>
      <c r="BQ5" s="282"/>
      <c r="BR5" s="282"/>
      <c r="BS5" s="287">
        <v>26643</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78715</v>
      </c>
      <c r="S6" s="217"/>
      <c r="T6" s="217"/>
      <c r="U6" s="217"/>
      <c r="V6" s="217"/>
      <c r="W6" s="217"/>
      <c r="X6" s="217"/>
      <c r="Y6" s="279"/>
      <c r="Z6" s="282">
        <v>0.6</v>
      </c>
      <c r="AA6" s="282"/>
      <c r="AB6" s="282"/>
      <c r="AC6" s="282"/>
      <c r="AD6" s="287">
        <v>78715</v>
      </c>
      <c r="AE6" s="287"/>
      <c r="AF6" s="287"/>
      <c r="AG6" s="287"/>
      <c r="AH6" s="287"/>
      <c r="AI6" s="287"/>
      <c r="AJ6" s="287"/>
      <c r="AK6" s="287"/>
      <c r="AL6" s="283">
        <v>1</v>
      </c>
      <c r="AM6" s="238"/>
      <c r="AN6" s="238"/>
      <c r="AO6" s="296"/>
      <c r="AP6" s="261" t="s">
        <v>109</v>
      </c>
      <c r="AQ6" s="1"/>
      <c r="AR6" s="1"/>
      <c r="AS6" s="1"/>
      <c r="AT6" s="1"/>
      <c r="AU6" s="1"/>
      <c r="AV6" s="1"/>
      <c r="AW6" s="1"/>
      <c r="AX6" s="1"/>
      <c r="AY6" s="1"/>
      <c r="AZ6" s="1"/>
      <c r="BA6" s="1"/>
      <c r="BB6" s="1"/>
      <c r="BC6" s="1"/>
      <c r="BD6" s="1"/>
      <c r="BE6" s="1"/>
      <c r="BF6" s="269"/>
      <c r="BG6" s="274">
        <v>1913331</v>
      </c>
      <c r="BH6" s="217"/>
      <c r="BI6" s="217"/>
      <c r="BJ6" s="217"/>
      <c r="BK6" s="217"/>
      <c r="BL6" s="217"/>
      <c r="BM6" s="217"/>
      <c r="BN6" s="279"/>
      <c r="BO6" s="282">
        <v>100</v>
      </c>
      <c r="BP6" s="282"/>
      <c r="BQ6" s="282"/>
      <c r="BR6" s="282"/>
      <c r="BS6" s="287">
        <v>26643</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110712</v>
      </c>
      <c r="CS6" s="217"/>
      <c r="CT6" s="217"/>
      <c r="CU6" s="217"/>
      <c r="CV6" s="217"/>
      <c r="CW6" s="217"/>
      <c r="CX6" s="217"/>
      <c r="CY6" s="279"/>
      <c r="CZ6" s="291">
        <v>0.9</v>
      </c>
      <c r="DA6" s="293"/>
      <c r="DB6" s="293"/>
      <c r="DC6" s="337"/>
      <c r="DD6" s="288" t="s">
        <v>202</v>
      </c>
      <c r="DE6" s="217"/>
      <c r="DF6" s="217"/>
      <c r="DG6" s="217"/>
      <c r="DH6" s="217"/>
      <c r="DI6" s="217"/>
      <c r="DJ6" s="217"/>
      <c r="DK6" s="217"/>
      <c r="DL6" s="217"/>
      <c r="DM6" s="217"/>
      <c r="DN6" s="217"/>
      <c r="DO6" s="217"/>
      <c r="DP6" s="279"/>
      <c r="DQ6" s="288">
        <v>110712</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754</v>
      </c>
      <c r="S7" s="217"/>
      <c r="T7" s="217"/>
      <c r="U7" s="217"/>
      <c r="V7" s="217"/>
      <c r="W7" s="217"/>
      <c r="X7" s="217"/>
      <c r="Y7" s="279"/>
      <c r="Z7" s="282">
        <v>0</v>
      </c>
      <c r="AA7" s="282"/>
      <c r="AB7" s="282"/>
      <c r="AC7" s="282"/>
      <c r="AD7" s="287">
        <v>754</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883734</v>
      </c>
      <c r="BH7" s="217"/>
      <c r="BI7" s="217"/>
      <c r="BJ7" s="217"/>
      <c r="BK7" s="217"/>
      <c r="BL7" s="217"/>
      <c r="BM7" s="217"/>
      <c r="BN7" s="279"/>
      <c r="BO7" s="282">
        <v>46.2</v>
      </c>
      <c r="BP7" s="282"/>
      <c r="BQ7" s="282"/>
      <c r="BR7" s="282"/>
      <c r="BS7" s="287">
        <v>26643</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1370630</v>
      </c>
      <c r="CS7" s="217"/>
      <c r="CT7" s="217"/>
      <c r="CU7" s="217"/>
      <c r="CV7" s="217"/>
      <c r="CW7" s="217"/>
      <c r="CX7" s="217"/>
      <c r="CY7" s="279"/>
      <c r="CZ7" s="282">
        <v>11.1</v>
      </c>
      <c r="DA7" s="282"/>
      <c r="DB7" s="282"/>
      <c r="DC7" s="282"/>
      <c r="DD7" s="288">
        <v>35505</v>
      </c>
      <c r="DE7" s="217"/>
      <c r="DF7" s="217"/>
      <c r="DG7" s="217"/>
      <c r="DH7" s="217"/>
      <c r="DI7" s="217"/>
      <c r="DJ7" s="217"/>
      <c r="DK7" s="217"/>
      <c r="DL7" s="217"/>
      <c r="DM7" s="217"/>
      <c r="DN7" s="217"/>
      <c r="DO7" s="217"/>
      <c r="DP7" s="279"/>
      <c r="DQ7" s="288">
        <v>1104094</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18543</v>
      </c>
      <c r="S8" s="217"/>
      <c r="T8" s="217"/>
      <c r="U8" s="217"/>
      <c r="V8" s="217"/>
      <c r="W8" s="217"/>
      <c r="X8" s="217"/>
      <c r="Y8" s="279"/>
      <c r="Z8" s="282">
        <v>0.2</v>
      </c>
      <c r="AA8" s="282"/>
      <c r="AB8" s="282"/>
      <c r="AC8" s="282"/>
      <c r="AD8" s="287">
        <v>18543</v>
      </c>
      <c r="AE8" s="287"/>
      <c r="AF8" s="287"/>
      <c r="AG8" s="287"/>
      <c r="AH8" s="287"/>
      <c r="AI8" s="287"/>
      <c r="AJ8" s="287"/>
      <c r="AK8" s="287"/>
      <c r="AL8" s="283">
        <v>0.2</v>
      </c>
      <c r="AM8" s="238"/>
      <c r="AN8" s="238"/>
      <c r="AO8" s="296"/>
      <c r="AP8" s="261" t="s">
        <v>122</v>
      </c>
      <c r="AQ8" s="1"/>
      <c r="AR8" s="1"/>
      <c r="AS8" s="1"/>
      <c r="AT8" s="1"/>
      <c r="AU8" s="1"/>
      <c r="AV8" s="1"/>
      <c r="AW8" s="1"/>
      <c r="AX8" s="1"/>
      <c r="AY8" s="1"/>
      <c r="AZ8" s="1"/>
      <c r="BA8" s="1"/>
      <c r="BB8" s="1"/>
      <c r="BC8" s="1"/>
      <c r="BD8" s="1"/>
      <c r="BE8" s="1"/>
      <c r="BF8" s="269"/>
      <c r="BG8" s="274">
        <v>34568</v>
      </c>
      <c r="BH8" s="217"/>
      <c r="BI8" s="217"/>
      <c r="BJ8" s="217"/>
      <c r="BK8" s="217"/>
      <c r="BL8" s="217"/>
      <c r="BM8" s="217"/>
      <c r="BN8" s="279"/>
      <c r="BO8" s="282">
        <v>1.8</v>
      </c>
      <c r="BP8" s="282"/>
      <c r="BQ8" s="282"/>
      <c r="BR8" s="282"/>
      <c r="BS8" s="287" t="s">
        <v>202</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3847734</v>
      </c>
      <c r="CS8" s="217"/>
      <c r="CT8" s="217"/>
      <c r="CU8" s="217"/>
      <c r="CV8" s="217"/>
      <c r="CW8" s="217"/>
      <c r="CX8" s="217"/>
      <c r="CY8" s="279"/>
      <c r="CZ8" s="282">
        <v>31.3</v>
      </c>
      <c r="DA8" s="282"/>
      <c r="DB8" s="282"/>
      <c r="DC8" s="282"/>
      <c r="DD8" s="288" t="s">
        <v>202</v>
      </c>
      <c r="DE8" s="217"/>
      <c r="DF8" s="217"/>
      <c r="DG8" s="217"/>
      <c r="DH8" s="217"/>
      <c r="DI8" s="217"/>
      <c r="DJ8" s="217"/>
      <c r="DK8" s="217"/>
      <c r="DL8" s="217"/>
      <c r="DM8" s="217"/>
      <c r="DN8" s="217"/>
      <c r="DO8" s="217"/>
      <c r="DP8" s="279"/>
      <c r="DQ8" s="288">
        <v>2361352</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18882</v>
      </c>
      <c r="S9" s="217"/>
      <c r="T9" s="217"/>
      <c r="U9" s="217"/>
      <c r="V9" s="217"/>
      <c r="W9" s="217"/>
      <c r="X9" s="217"/>
      <c r="Y9" s="279"/>
      <c r="Z9" s="282">
        <v>0.2</v>
      </c>
      <c r="AA9" s="282"/>
      <c r="AB9" s="282"/>
      <c r="AC9" s="282"/>
      <c r="AD9" s="287">
        <v>18882</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738597</v>
      </c>
      <c r="BH9" s="217"/>
      <c r="BI9" s="217"/>
      <c r="BJ9" s="217"/>
      <c r="BK9" s="217"/>
      <c r="BL9" s="217"/>
      <c r="BM9" s="217"/>
      <c r="BN9" s="279"/>
      <c r="BO9" s="282">
        <v>38.6</v>
      </c>
      <c r="BP9" s="282"/>
      <c r="BQ9" s="282"/>
      <c r="BR9" s="282"/>
      <c r="BS9" s="287" t="s">
        <v>202</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1004042</v>
      </c>
      <c r="CS9" s="217"/>
      <c r="CT9" s="217"/>
      <c r="CU9" s="217"/>
      <c r="CV9" s="217"/>
      <c r="CW9" s="217"/>
      <c r="CX9" s="217"/>
      <c r="CY9" s="279"/>
      <c r="CZ9" s="282">
        <v>8.1999999999999993</v>
      </c>
      <c r="DA9" s="282"/>
      <c r="DB9" s="282"/>
      <c r="DC9" s="282"/>
      <c r="DD9" s="288">
        <v>4866</v>
      </c>
      <c r="DE9" s="217"/>
      <c r="DF9" s="217"/>
      <c r="DG9" s="217"/>
      <c r="DH9" s="217"/>
      <c r="DI9" s="217"/>
      <c r="DJ9" s="217"/>
      <c r="DK9" s="217"/>
      <c r="DL9" s="217"/>
      <c r="DM9" s="217"/>
      <c r="DN9" s="217"/>
      <c r="DO9" s="217"/>
      <c r="DP9" s="279"/>
      <c r="DQ9" s="288">
        <v>710759</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193</v>
      </c>
      <c r="AQ10" s="1"/>
      <c r="AR10" s="1"/>
      <c r="AS10" s="1"/>
      <c r="AT10" s="1"/>
      <c r="AU10" s="1"/>
      <c r="AV10" s="1"/>
      <c r="AW10" s="1"/>
      <c r="AX10" s="1"/>
      <c r="AY10" s="1"/>
      <c r="AZ10" s="1"/>
      <c r="BA10" s="1"/>
      <c r="BB10" s="1"/>
      <c r="BC10" s="1"/>
      <c r="BD10" s="1"/>
      <c r="BE10" s="1"/>
      <c r="BF10" s="269"/>
      <c r="BG10" s="274">
        <v>41093</v>
      </c>
      <c r="BH10" s="217"/>
      <c r="BI10" s="217"/>
      <c r="BJ10" s="217"/>
      <c r="BK10" s="217"/>
      <c r="BL10" s="217"/>
      <c r="BM10" s="217"/>
      <c r="BN10" s="279"/>
      <c r="BO10" s="282">
        <v>2.1</v>
      </c>
      <c r="BP10" s="282"/>
      <c r="BQ10" s="282"/>
      <c r="BR10" s="282"/>
      <c r="BS10" s="287">
        <v>6800</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15113</v>
      </c>
      <c r="CS10" s="217"/>
      <c r="CT10" s="217"/>
      <c r="CU10" s="217"/>
      <c r="CV10" s="217"/>
      <c r="CW10" s="217"/>
      <c r="CX10" s="217"/>
      <c r="CY10" s="279"/>
      <c r="CZ10" s="282">
        <v>0.1</v>
      </c>
      <c r="DA10" s="282"/>
      <c r="DB10" s="282"/>
      <c r="DC10" s="282"/>
      <c r="DD10" s="288" t="s">
        <v>202</v>
      </c>
      <c r="DE10" s="217"/>
      <c r="DF10" s="217"/>
      <c r="DG10" s="217"/>
      <c r="DH10" s="217"/>
      <c r="DI10" s="217"/>
      <c r="DJ10" s="217"/>
      <c r="DK10" s="217"/>
      <c r="DL10" s="217"/>
      <c r="DM10" s="217"/>
      <c r="DN10" s="217"/>
      <c r="DO10" s="217"/>
      <c r="DP10" s="279"/>
      <c r="DQ10" s="288">
        <v>13454</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465576</v>
      </c>
      <c r="S11" s="217"/>
      <c r="T11" s="217"/>
      <c r="U11" s="217"/>
      <c r="V11" s="217"/>
      <c r="W11" s="217"/>
      <c r="X11" s="217"/>
      <c r="Y11" s="279"/>
      <c r="Z11" s="283">
        <v>3.8</v>
      </c>
      <c r="AA11" s="238"/>
      <c r="AB11" s="238"/>
      <c r="AC11" s="285"/>
      <c r="AD11" s="288">
        <v>465576</v>
      </c>
      <c r="AE11" s="217"/>
      <c r="AF11" s="217"/>
      <c r="AG11" s="217"/>
      <c r="AH11" s="217"/>
      <c r="AI11" s="217"/>
      <c r="AJ11" s="217"/>
      <c r="AK11" s="279"/>
      <c r="AL11" s="283">
        <v>6</v>
      </c>
      <c r="AM11" s="238"/>
      <c r="AN11" s="238"/>
      <c r="AO11" s="296"/>
      <c r="AP11" s="261" t="s">
        <v>301</v>
      </c>
      <c r="AQ11" s="1"/>
      <c r="AR11" s="1"/>
      <c r="AS11" s="1"/>
      <c r="AT11" s="1"/>
      <c r="AU11" s="1"/>
      <c r="AV11" s="1"/>
      <c r="AW11" s="1"/>
      <c r="AX11" s="1"/>
      <c r="AY11" s="1"/>
      <c r="AZ11" s="1"/>
      <c r="BA11" s="1"/>
      <c r="BB11" s="1"/>
      <c r="BC11" s="1"/>
      <c r="BD11" s="1"/>
      <c r="BE11" s="1"/>
      <c r="BF11" s="269"/>
      <c r="BG11" s="274">
        <v>69476</v>
      </c>
      <c r="BH11" s="217"/>
      <c r="BI11" s="217"/>
      <c r="BJ11" s="217"/>
      <c r="BK11" s="217"/>
      <c r="BL11" s="217"/>
      <c r="BM11" s="217"/>
      <c r="BN11" s="279"/>
      <c r="BO11" s="282">
        <v>3.6</v>
      </c>
      <c r="BP11" s="282"/>
      <c r="BQ11" s="282"/>
      <c r="BR11" s="282"/>
      <c r="BS11" s="287">
        <v>19843</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527819</v>
      </c>
      <c r="CS11" s="217"/>
      <c r="CT11" s="217"/>
      <c r="CU11" s="217"/>
      <c r="CV11" s="217"/>
      <c r="CW11" s="217"/>
      <c r="CX11" s="217"/>
      <c r="CY11" s="279"/>
      <c r="CZ11" s="282">
        <v>4.3</v>
      </c>
      <c r="DA11" s="282"/>
      <c r="DB11" s="282"/>
      <c r="DC11" s="282"/>
      <c r="DD11" s="288">
        <v>161080</v>
      </c>
      <c r="DE11" s="217"/>
      <c r="DF11" s="217"/>
      <c r="DG11" s="217"/>
      <c r="DH11" s="217"/>
      <c r="DI11" s="217"/>
      <c r="DJ11" s="217"/>
      <c r="DK11" s="217"/>
      <c r="DL11" s="217"/>
      <c r="DM11" s="217"/>
      <c r="DN11" s="217"/>
      <c r="DO11" s="217"/>
      <c r="DP11" s="279"/>
      <c r="DQ11" s="288">
        <v>185262</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202</v>
      </c>
      <c r="S12" s="217"/>
      <c r="T12" s="217"/>
      <c r="U12" s="217"/>
      <c r="V12" s="217"/>
      <c r="W12" s="217"/>
      <c r="X12" s="217"/>
      <c r="Y12" s="279"/>
      <c r="Z12" s="282" t="s">
        <v>202</v>
      </c>
      <c r="AA12" s="282"/>
      <c r="AB12" s="282"/>
      <c r="AC12" s="282"/>
      <c r="AD12" s="287" t="s">
        <v>202</v>
      </c>
      <c r="AE12" s="287"/>
      <c r="AF12" s="287"/>
      <c r="AG12" s="287"/>
      <c r="AH12" s="287"/>
      <c r="AI12" s="287"/>
      <c r="AJ12" s="287"/>
      <c r="AK12" s="287"/>
      <c r="AL12" s="283" t="s">
        <v>202</v>
      </c>
      <c r="AM12" s="238"/>
      <c r="AN12" s="238"/>
      <c r="AO12" s="296"/>
      <c r="AP12" s="261" t="s">
        <v>343</v>
      </c>
      <c r="AQ12" s="1"/>
      <c r="AR12" s="1"/>
      <c r="AS12" s="1"/>
      <c r="AT12" s="1"/>
      <c r="AU12" s="1"/>
      <c r="AV12" s="1"/>
      <c r="AW12" s="1"/>
      <c r="AX12" s="1"/>
      <c r="AY12" s="1"/>
      <c r="AZ12" s="1"/>
      <c r="BA12" s="1"/>
      <c r="BB12" s="1"/>
      <c r="BC12" s="1"/>
      <c r="BD12" s="1"/>
      <c r="BE12" s="1"/>
      <c r="BF12" s="269"/>
      <c r="BG12" s="274">
        <v>798562</v>
      </c>
      <c r="BH12" s="217"/>
      <c r="BI12" s="217"/>
      <c r="BJ12" s="217"/>
      <c r="BK12" s="217"/>
      <c r="BL12" s="217"/>
      <c r="BM12" s="217"/>
      <c r="BN12" s="279"/>
      <c r="BO12" s="282">
        <v>41.7</v>
      </c>
      <c r="BP12" s="282"/>
      <c r="BQ12" s="282"/>
      <c r="BR12" s="282"/>
      <c r="BS12" s="287" t="s">
        <v>202</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443617</v>
      </c>
      <c r="CS12" s="217"/>
      <c r="CT12" s="217"/>
      <c r="CU12" s="217"/>
      <c r="CV12" s="217"/>
      <c r="CW12" s="217"/>
      <c r="CX12" s="217"/>
      <c r="CY12" s="279"/>
      <c r="CZ12" s="282">
        <v>3.6</v>
      </c>
      <c r="DA12" s="282"/>
      <c r="DB12" s="282"/>
      <c r="DC12" s="282"/>
      <c r="DD12" s="288">
        <v>63713</v>
      </c>
      <c r="DE12" s="217"/>
      <c r="DF12" s="217"/>
      <c r="DG12" s="217"/>
      <c r="DH12" s="217"/>
      <c r="DI12" s="217"/>
      <c r="DJ12" s="217"/>
      <c r="DK12" s="217"/>
      <c r="DL12" s="217"/>
      <c r="DM12" s="217"/>
      <c r="DN12" s="217"/>
      <c r="DO12" s="217"/>
      <c r="DP12" s="279"/>
      <c r="DQ12" s="288">
        <v>243320</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345</v>
      </c>
      <c r="AQ13" s="1"/>
      <c r="AR13" s="1"/>
      <c r="AS13" s="1"/>
      <c r="AT13" s="1"/>
      <c r="AU13" s="1"/>
      <c r="AV13" s="1"/>
      <c r="AW13" s="1"/>
      <c r="AX13" s="1"/>
      <c r="AY13" s="1"/>
      <c r="AZ13" s="1"/>
      <c r="BA13" s="1"/>
      <c r="BB13" s="1"/>
      <c r="BC13" s="1"/>
      <c r="BD13" s="1"/>
      <c r="BE13" s="1"/>
      <c r="BF13" s="269"/>
      <c r="BG13" s="274">
        <v>785015</v>
      </c>
      <c r="BH13" s="217"/>
      <c r="BI13" s="217"/>
      <c r="BJ13" s="217"/>
      <c r="BK13" s="217"/>
      <c r="BL13" s="217"/>
      <c r="BM13" s="217"/>
      <c r="BN13" s="279"/>
      <c r="BO13" s="282">
        <v>41</v>
      </c>
      <c r="BP13" s="282"/>
      <c r="BQ13" s="282"/>
      <c r="BR13" s="282"/>
      <c r="BS13" s="287" t="s">
        <v>202</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1424686</v>
      </c>
      <c r="CS13" s="217"/>
      <c r="CT13" s="217"/>
      <c r="CU13" s="217"/>
      <c r="CV13" s="217"/>
      <c r="CW13" s="217"/>
      <c r="CX13" s="217"/>
      <c r="CY13" s="279"/>
      <c r="CZ13" s="282">
        <v>11.6</v>
      </c>
      <c r="DA13" s="282"/>
      <c r="DB13" s="282"/>
      <c r="DC13" s="282"/>
      <c r="DD13" s="288">
        <v>229164</v>
      </c>
      <c r="DE13" s="217"/>
      <c r="DF13" s="217"/>
      <c r="DG13" s="217"/>
      <c r="DH13" s="217"/>
      <c r="DI13" s="217"/>
      <c r="DJ13" s="217"/>
      <c r="DK13" s="217"/>
      <c r="DL13" s="217"/>
      <c r="DM13" s="217"/>
      <c r="DN13" s="217"/>
      <c r="DO13" s="217"/>
      <c r="DP13" s="279"/>
      <c r="DQ13" s="288">
        <v>1147031</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769</v>
      </c>
      <c r="S14" s="217"/>
      <c r="T14" s="217"/>
      <c r="U14" s="217"/>
      <c r="V14" s="217"/>
      <c r="W14" s="217"/>
      <c r="X14" s="217"/>
      <c r="Y14" s="279"/>
      <c r="Z14" s="282">
        <v>0</v>
      </c>
      <c r="AA14" s="282"/>
      <c r="AB14" s="282"/>
      <c r="AC14" s="282"/>
      <c r="AD14" s="287">
        <v>769</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89993</v>
      </c>
      <c r="BH14" s="217"/>
      <c r="BI14" s="217"/>
      <c r="BJ14" s="217"/>
      <c r="BK14" s="217"/>
      <c r="BL14" s="217"/>
      <c r="BM14" s="217"/>
      <c r="BN14" s="279"/>
      <c r="BO14" s="282">
        <v>4.7</v>
      </c>
      <c r="BP14" s="282"/>
      <c r="BQ14" s="282"/>
      <c r="BR14" s="282"/>
      <c r="BS14" s="287" t="s">
        <v>202</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635691</v>
      </c>
      <c r="CS14" s="217"/>
      <c r="CT14" s="217"/>
      <c r="CU14" s="217"/>
      <c r="CV14" s="217"/>
      <c r="CW14" s="217"/>
      <c r="CX14" s="217"/>
      <c r="CY14" s="279"/>
      <c r="CZ14" s="282">
        <v>5.2</v>
      </c>
      <c r="DA14" s="282"/>
      <c r="DB14" s="282"/>
      <c r="DC14" s="282"/>
      <c r="DD14" s="288">
        <v>105512</v>
      </c>
      <c r="DE14" s="217"/>
      <c r="DF14" s="217"/>
      <c r="DG14" s="217"/>
      <c r="DH14" s="217"/>
      <c r="DI14" s="217"/>
      <c r="DJ14" s="217"/>
      <c r="DK14" s="217"/>
      <c r="DL14" s="217"/>
      <c r="DM14" s="217"/>
      <c r="DN14" s="217"/>
      <c r="DO14" s="217"/>
      <c r="DP14" s="279"/>
      <c r="DQ14" s="288">
        <v>518274</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350</v>
      </c>
      <c r="AQ15" s="1"/>
      <c r="AR15" s="1"/>
      <c r="AS15" s="1"/>
      <c r="AT15" s="1"/>
      <c r="AU15" s="1"/>
      <c r="AV15" s="1"/>
      <c r="AW15" s="1"/>
      <c r="AX15" s="1"/>
      <c r="AY15" s="1"/>
      <c r="AZ15" s="1"/>
      <c r="BA15" s="1"/>
      <c r="BB15" s="1"/>
      <c r="BC15" s="1"/>
      <c r="BD15" s="1"/>
      <c r="BE15" s="1"/>
      <c r="BF15" s="269"/>
      <c r="BG15" s="274">
        <v>141042</v>
      </c>
      <c r="BH15" s="217"/>
      <c r="BI15" s="217"/>
      <c r="BJ15" s="217"/>
      <c r="BK15" s="217"/>
      <c r="BL15" s="217"/>
      <c r="BM15" s="217"/>
      <c r="BN15" s="279"/>
      <c r="BO15" s="282">
        <v>7.4</v>
      </c>
      <c r="BP15" s="282"/>
      <c r="BQ15" s="282"/>
      <c r="BR15" s="282"/>
      <c r="BS15" s="287" t="s">
        <v>202</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1129887</v>
      </c>
      <c r="CS15" s="217"/>
      <c r="CT15" s="217"/>
      <c r="CU15" s="217"/>
      <c r="CV15" s="217"/>
      <c r="CW15" s="217"/>
      <c r="CX15" s="217"/>
      <c r="CY15" s="279"/>
      <c r="CZ15" s="282">
        <v>9.1999999999999993</v>
      </c>
      <c r="DA15" s="282"/>
      <c r="DB15" s="282"/>
      <c r="DC15" s="282"/>
      <c r="DD15" s="288">
        <v>184839</v>
      </c>
      <c r="DE15" s="217"/>
      <c r="DF15" s="217"/>
      <c r="DG15" s="217"/>
      <c r="DH15" s="217"/>
      <c r="DI15" s="217"/>
      <c r="DJ15" s="217"/>
      <c r="DK15" s="217"/>
      <c r="DL15" s="217"/>
      <c r="DM15" s="217"/>
      <c r="DN15" s="217"/>
      <c r="DO15" s="217"/>
      <c r="DP15" s="279"/>
      <c r="DQ15" s="288">
        <v>810856</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13970</v>
      </c>
      <c r="S16" s="217"/>
      <c r="T16" s="217"/>
      <c r="U16" s="217"/>
      <c r="V16" s="217"/>
      <c r="W16" s="217"/>
      <c r="X16" s="217"/>
      <c r="Y16" s="279"/>
      <c r="Z16" s="282">
        <v>0.1</v>
      </c>
      <c r="AA16" s="282"/>
      <c r="AB16" s="282"/>
      <c r="AC16" s="282"/>
      <c r="AD16" s="287">
        <v>13970</v>
      </c>
      <c r="AE16" s="287"/>
      <c r="AF16" s="287"/>
      <c r="AG16" s="287"/>
      <c r="AH16" s="287"/>
      <c r="AI16" s="287"/>
      <c r="AJ16" s="287"/>
      <c r="AK16" s="287"/>
      <c r="AL16" s="283">
        <v>0.2</v>
      </c>
      <c r="AM16" s="238"/>
      <c r="AN16" s="238"/>
      <c r="AO16" s="296"/>
      <c r="AP16" s="261" t="s">
        <v>353</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25376</v>
      </c>
      <c r="CS16" s="217"/>
      <c r="CT16" s="217"/>
      <c r="CU16" s="217"/>
      <c r="CV16" s="217"/>
      <c r="CW16" s="217"/>
      <c r="CX16" s="217"/>
      <c r="CY16" s="279"/>
      <c r="CZ16" s="282">
        <v>0.2</v>
      </c>
      <c r="DA16" s="282"/>
      <c r="DB16" s="282"/>
      <c r="DC16" s="282"/>
      <c r="DD16" s="288" t="s">
        <v>202</v>
      </c>
      <c r="DE16" s="217"/>
      <c r="DF16" s="217"/>
      <c r="DG16" s="217"/>
      <c r="DH16" s="217"/>
      <c r="DI16" s="217"/>
      <c r="DJ16" s="217"/>
      <c r="DK16" s="217"/>
      <c r="DL16" s="217"/>
      <c r="DM16" s="217"/>
      <c r="DN16" s="217"/>
      <c r="DO16" s="217"/>
      <c r="DP16" s="279"/>
      <c r="DQ16" s="288">
        <v>24903</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46514</v>
      </c>
      <c r="S17" s="217"/>
      <c r="T17" s="217"/>
      <c r="U17" s="217"/>
      <c r="V17" s="217"/>
      <c r="W17" s="217"/>
      <c r="X17" s="217"/>
      <c r="Y17" s="279"/>
      <c r="Z17" s="282">
        <v>0.4</v>
      </c>
      <c r="AA17" s="282"/>
      <c r="AB17" s="282"/>
      <c r="AC17" s="282"/>
      <c r="AD17" s="287">
        <v>46514</v>
      </c>
      <c r="AE17" s="287"/>
      <c r="AF17" s="287"/>
      <c r="AG17" s="287"/>
      <c r="AH17" s="287"/>
      <c r="AI17" s="287"/>
      <c r="AJ17" s="287"/>
      <c r="AK17" s="287"/>
      <c r="AL17" s="283">
        <v>0.6</v>
      </c>
      <c r="AM17" s="238"/>
      <c r="AN17" s="238"/>
      <c r="AO17" s="296"/>
      <c r="AP17" s="261" t="s">
        <v>356</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1759938</v>
      </c>
      <c r="CS17" s="217"/>
      <c r="CT17" s="217"/>
      <c r="CU17" s="217"/>
      <c r="CV17" s="217"/>
      <c r="CW17" s="217"/>
      <c r="CX17" s="217"/>
      <c r="CY17" s="279"/>
      <c r="CZ17" s="282">
        <v>14.3</v>
      </c>
      <c r="DA17" s="282"/>
      <c r="DB17" s="282"/>
      <c r="DC17" s="282"/>
      <c r="DD17" s="288" t="s">
        <v>202</v>
      </c>
      <c r="DE17" s="217"/>
      <c r="DF17" s="217"/>
      <c r="DG17" s="217"/>
      <c r="DH17" s="217"/>
      <c r="DI17" s="217"/>
      <c r="DJ17" s="217"/>
      <c r="DK17" s="217"/>
      <c r="DL17" s="217"/>
      <c r="DM17" s="217"/>
      <c r="DN17" s="217"/>
      <c r="DO17" s="217"/>
      <c r="DP17" s="279"/>
      <c r="DQ17" s="288">
        <v>1744677</v>
      </c>
      <c r="DR17" s="217"/>
      <c r="DS17" s="217"/>
      <c r="DT17" s="217"/>
      <c r="DU17" s="217"/>
      <c r="DV17" s="217"/>
      <c r="DW17" s="217"/>
      <c r="DX17" s="217"/>
      <c r="DY17" s="217"/>
      <c r="DZ17" s="217"/>
      <c r="EA17" s="217"/>
      <c r="EB17" s="217"/>
      <c r="EC17" s="326"/>
    </row>
    <row r="18" spans="2:133" ht="11.25" customHeight="1">
      <c r="B18" s="261" t="s">
        <v>359</v>
      </c>
      <c r="C18" s="1"/>
      <c r="D18" s="1"/>
      <c r="E18" s="1"/>
      <c r="F18" s="1"/>
      <c r="G18" s="1"/>
      <c r="H18" s="1"/>
      <c r="I18" s="1"/>
      <c r="J18" s="1"/>
      <c r="K18" s="1"/>
      <c r="L18" s="1"/>
      <c r="M18" s="1"/>
      <c r="N18" s="1"/>
      <c r="O18" s="1"/>
      <c r="P18" s="1"/>
      <c r="Q18" s="269"/>
      <c r="R18" s="274">
        <v>13118</v>
      </c>
      <c r="S18" s="217"/>
      <c r="T18" s="217"/>
      <c r="U18" s="217"/>
      <c r="V18" s="217"/>
      <c r="W18" s="217"/>
      <c r="X18" s="217"/>
      <c r="Y18" s="279"/>
      <c r="Z18" s="282">
        <v>0.1</v>
      </c>
      <c r="AA18" s="282"/>
      <c r="AB18" s="282"/>
      <c r="AC18" s="282"/>
      <c r="AD18" s="287">
        <v>13118</v>
      </c>
      <c r="AE18" s="287"/>
      <c r="AF18" s="287"/>
      <c r="AG18" s="287"/>
      <c r="AH18" s="287"/>
      <c r="AI18" s="287"/>
      <c r="AJ18" s="287"/>
      <c r="AK18" s="287"/>
      <c r="AL18" s="283">
        <v>0.2</v>
      </c>
      <c r="AM18" s="238"/>
      <c r="AN18" s="238"/>
      <c r="AO18" s="296"/>
      <c r="AP18" s="261" t="s">
        <v>103</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11876</v>
      </c>
      <c r="S19" s="217"/>
      <c r="T19" s="217"/>
      <c r="U19" s="217"/>
      <c r="V19" s="217"/>
      <c r="W19" s="217"/>
      <c r="X19" s="217"/>
      <c r="Y19" s="279"/>
      <c r="Z19" s="282">
        <v>0.1</v>
      </c>
      <c r="AA19" s="282"/>
      <c r="AB19" s="282"/>
      <c r="AC19" s="282"/>
      <c r="AD19" s="287">
        <v>11876</v>
      </c>
      <c r="AE19" s="287"/>
      <c r="AF19" s="287"/>
      <c r="AG19" s="287"/>
      <c r="AH19" s="287"/>
      <c r="AI19" s="287"/>
      <c r="AJ19" s="287"/>
      <c r="AK19" s="287"/>
      <c r="AL19" s="283">
        <v>0.2</v>
      </c>
      <c r="AM19" s="238"/>
      <c r="AN19" s="238"/>
      <c r="AO19" s="296"/>
      <c r="AP19" s="261" t="s">
        <v>253</v>
      </c>
      <c r="AQ19" s="1"/>
      <c r="AR19" s="1"/>
      <c r="AS19" s="1"/>
      <c r="AT19" s="1"/>
      <c r="AU19" s="1"/>
      <c r="AV19" s="1"/>
      <c r="AW19" s="1"/>
      <c r="AX19" s="1"/>
      <c r="AY19" s="1"/>
      <c r="AZ19" s="1"/>
      <c r="BA19" s="1"/>
      <c r="BB19" s="1"/>
      <c r="BC19" s="1"/>
      <c r="BD19" s="1"/>
      <c r="BE19" s="1"/>
      <c r="BF19" s="269"/>
      <c r="BG19" s="274" t="s">
        <v>202</v>
      </c>
      <c r="BH19" s="217"/>
      <c r="BI19" s="217"/>
      <c r="BJ19" s="217"/>
      <c r="BK19" s="217"/>
      <c r="BL19" s="217"/>
      <c r="BM19" s="217"/>
      <c r="BN19" s="279"/>
      <c r="BO19" s="282" t="s">
        <v>202</v>
      </c>
      <c r="BP19" s="282"/>
      <c r="BQ19" s="282"/>
      <c r="BR19" s="282"/>
      <c r="BS19" s="287" t="s">
        <v>202</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1242</v>
      </c>
      <c r="S20" s="217"/>
      <c r="T20" s="217"/>
      <c r="U20" s="217"/>
      <c r="V20" s="217"/>
      <c r="W20" s="217"/>
      <c r="X20" s="217"/>
      <c r="Y20" s="279"/>
      <c r="Z20" s="282">
        <v>0</v>
      </c>
      <c r="AA20" s="282"/>
      <c r="AB20" s="282"/>
      <c r="AC20" s="282"/>
      <c r="AD20" s="287">
        <v>1242</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t="s">
        <v>202</v>
      </c>
      <c r="BH20" s="217"/>
      <c r="BI20" s="217"/>
      <c r="BJ20" s="217"/>
      <c r="BK20" s="217"/>
      <c r="BL20" s="217"/>
      <c r="BM20" s="217"/>
      <c r="BN20" s="279"/>
      <c r="BO20" s="282" t="s">
        <v>202</v>
      </c>
      <c r="BP20" s="282"/>
      <c r="BQ20" s="282"/>
      <c r="BR20" s="282"/>
      <c r="BS20" s="287" t="s">
        <v>202</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12295245</v>
      </c>
      <c r="CS20" s="217"/>
      <c r="CT20" s="217"/>
      <c r="CU20" s="217"/>
      <c r="CV20" s="217"/>
      <c r="CW20" s="217"/>
      <c r="CX20" s="217"/>
      <c r="CY20" s="279"/>
      <c r="CZ20" s="282">
        <v>100</v>
      </c>
      <c r="DA20" s="282"/>
      <c r="DB20" s="282"/>
      <c r="DC20" s="282"/>
      <c r="DD20" s="288">
        <v>784679</v>
      </c>
      <c r="DE20" s="217"/>
      <c r="DF20" s="217"/>
      <c r="DG20" s="217"/>
      <c r="DH20" s="217"/>
      <c r="DI20" s="217"/>
      <c r="DJ20" s="217"/>
      <c r="DK20" s="217"/>
      <c r="DL20" s="217"/>
      <c r="DM20" s="217"/>
      <c r="DN20" s="217"/>
      <c r="DO20" s="217"/>
      <c r="DP20" s="279"/>
      <c r="DQ20" s="288">
        <v>8974694</v>
      </c>
      <c r="DR20" s="217"/>
      <c r="DS20" s="217"/>
      <c r="DT20" s="217"/>
      <c r="DU20" s="217"/>
      <c r="DV20" s="217"/>
      <c r="DW20" s="217"/>
      <c r="DX20" s="217"/>
      <c r="DY20" s="217"/>
      <c r="DZ20" s="217"/>
      <c r="EA20" s="217"/>
      <c r="EB20" s="217"/>
      <c r="EC20" s="326"/>
    </row>
    <row r="21" spans="2:133" ht="11.25" customHeight="1">
      <c r="B21" s="261" t="s">
        <v>302</v>
      </c>
      <c r="C21" s="1"/>
      <c r="D21" s="1"/>
      <c r="E21" s="1"/>
      <c r="F21" s="1"/>
      <c r="G21" s="1"/>
      <c r="H21" s="1"/>
      <c r="I21" s="1"/>
      <c r="J21" s="1"/>
      <c r="K21" s="1"/>
      <c r="L21" s="1"/>
      <c r="M21" s="1"/>
      <c r="N21" s="1"/>
      <c r="O21" s="1"/>
      <c r="P21" s="1"/>
      <c r="Q21" s="269"/>
      <c r="R21" s="274">
        <v>5818651</v>
      </c>
      <c r="S21" s="217"/>
      <c r="T21" s="217"/>
      <c r="U21" s="217"/>
      <c r="V21" s="217"/>
      <c r="W21" s="217"/>
      <c r="X21" s="217"/>
      <c r="Y21" s="279"/>
      <c r="Z21" s="282">
        <v>47.1</v>
      </c>
      <c r="AA21" s="282"/>
      <c r="AB21" s="282"/>
      <c r="AC21" s="282"/>
      <c r="AD21" s="287">
        <v>5216656</v>
      </c>
      <c r="AE21" s="287"/>
      <c r="AF21" s="287"/>
      <c r="AG21" s="287"/>
      <c r="AH21" s="287"/>
      <c r="AI21" s="287"/>
      <c r="AJ21" s="287"/>
      <c r="AK21" s="287"/>
      <c r="AL21" s="283">
        <v>67</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202</v>
      </c>
      <c r="BH21" s="217"/>
      <c r="BI21" s="217"/>
      <c r="BJ21" s="217"/>
      <c r="BK21" s="217"/>
      <c r="BL21" s="217"/>
      <c r="BM21" s="217"/>
      <c r="BN21" s="279"/>
      <c r="BO21" s="282" t="s">
        <v>202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5216656</v>
      </c>
      <c r="S22" s="217"/>
      <c r="T22" s="217"/>
      <c r="U22" s="217"/>
      <c r="V22" s="217"/>
      <c r="W22" s="217"/>
      <c r="X22" s="217"/>
      <c r="Y22" s="279"/>
      <c r="Z22" s="282">
        <v>42.2</v>
      </c>
      <c r="AA22" s="282"/>
      <c r="AB22" s="282"/>
      <c r="AC22" s="282"/>
      <c r="AD22" s="287">
        <v>5216656</v>
      </c>
      <c r="AE22" s="287"/>
      <c r="AF22" s="287"/>
      <c r="AG22" s="287"/>
      <c r="AH22" s="287"/>
      <c r="AI22" s="287"/>
      <c r="AJ22" s="287"/>
      <c r="AK22" s="287"/>
      <c r="AL22" s="283">
        <v>67</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601995</v>
      </c>
      <c r="S23" s="217"/>
      <c r="T23" s="217"/>
      <c r="U23" s="217"/>
      <c r="V23" s="217"/>
      <c r="W23" s="217"/>
      <c r="X23" s="217"/>
      <c r="Y23" s="279"/>
      <c r="Z23" s="282">
        <v>4.9000000000000004</v>
      </c>
      <c r="AA23" s="282"/>
      <c r="AB23" s="282"/>
      <c r="AC23" s="282"/>
      <c r="AD23" s="287" t="s">
        <v>202</v>
      </c>
      <c r="AE23" s="287"/>
      <c r="AF23" s="287"/>
      <c r="AG23" s="287"/>
      <c r="AH23" s="287"/>
      <c r="AI23" s="287"/>
      <c r="AJ23" s="287"/>
      <c r="AK23" s="287"/>
      <c r="AL23" s="283" t="s">
        <v>202</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375</v>
      </c>
      <c r="DA23" s="139"/>
      <c r="DB23" s="139"/>
      <c r="DC23" s="144"/>
      <c r="DD23" s="182" t="s">
        <v>297</v>
      </c>
      <c r="DE23" s="139"/>
      <c r="DF23" s="139"/>
      <c r="DG23" s="139"/>
      <c r="DH23" s="139"/>
      <c r="DI23" s="139"/>
      <c r="DJ23" s="139"/>
      <c r="DK23" s="144"/>
      <c r="DL23" s="345" t="s">
        <v>378</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5828407</v>
      </c>
      <c r="CS24" s="276"/>
      <c r="CT24" s="276"/>
      <c r="CU24" s="276"/>
      <c r="CV24" s="276"/>
      <c r="CW24" s="276"/>
      <c r="CX24" s="276"/>
      <c r="CY24" s="278"/>
      <c r="CZ24" s="291">
        <v>47.4</v>
      </c>
      <c r="DA24" s="293"/>
      <c r="DB24" s="293"/>
      <c r="DC24" s="337"/>
      <c r="DD24" s="341">
        <v>4552058</v>
      </c>
      <c r="DE24" s="276"/>
      <c r="DF24" s="276"/>
      <c r="DG24" s="276"/>
      <c r="DH24" s="276"/>
      <c r="DI24" s="276"/>
      <c r="DJ24" s="276"/>
      <c r="DK24" s="278"/>
      <c r="DL24" s="341">
        <v>3969273</v>
      </c>
      <c r="DM24" s="276"/>
      <c r="DN24" s="276"/>
      <c r="DO24" s="276"/>
      <c r="DP24" s="276"/>
      <c r="DQ24" s="276"/>
      <c r="DR24" s="276"/>
      <c r="DS24" s="276"/>
      <c r="DT24" s="276"/>
      <c r="DU24" s="276"/>
      <c r="DV24" s="278"/>
      <c r="DW24" s="291">
        <v>50.7</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8388823</v>
      </c>
      <c r="S25" s="217"/>
      <c r="T25" s="217"/>
      <c r="U25" s="217"/>
      <c r="V25" s="217"/>
      <c r="W25" s="217"/>
      <c r="X25" s="217"/>
      <c r="Y25" s="279"/>
      <c r="Z25" s="282">
        <v>67.900000000000006</v>
      </c>
      <c r="AA25" s="282"/>
      <c r="AB25" s="282"/>
      <c r="AC25" s="282"/>
      <c r="AD25" s="287">
        <v>7786828</v>
      </c>
      <c r="AE25" s="287"/>
      <c r="AF25" s="287"/>
      <c r="AG25" s="287"/>
      <c r="AH25" s="287"/>
      <c r="AI25" s="287"/>
      <c r="AJ25" s="287"/>
      <c r="AK25" s="287"/>
      <c r="AL25" s="283">
        <v>100</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2340467</v>
      </c>
      <c r="CS25" s="313"/>
      <c r="CT25" s="313"/>
      <c r="CU25" s="313"/>
      <c r="CV25" s="313"/>
      <c r="CW25" s="313"/>
      <c r="CX25" s="313"/>
      <c r="CY25" s="332"/>
      <c r="CZ25" s="283">
        <v>19</v>
      </c>
      <c r="DA25" s="335"/>
      <c r="DB25" s="335"/>
      <c r="DC25" s="338"/>
      <c r="DD25" s="288">
        <v>2090814</v>
      </c>
      <c r="DE25" s="313"/>
      <c r="DF25" s="313"/>
      <c r="DG25" s="313"/>
      <c r="DH25" s="313"/>
      <c r="DI25" s="313"/>
      <c r="DJ25" s="313"/>
      <c r="DK25" s="332"/>
      <c r="DL25" s="288">
        <v>1929754</v>
      </c>
      <c r="DM25" s="313"/>
      <c r="DN25" s="313"/>
      <c r="DO25" s="313"/>
      <c r="DP25" s="313"/>
      <c r="DQ25" s="313"/>
      <c r="DR25" s="313"/>
      <c r="DS25" s="313"/>
      <c r="DT25" s="313"/>
      <c r="DU25" s="313"/>
      <c r="DV25" s="332"/>
      <c r="DW25" s="283">
        <v>24.7</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1304</v>
      </c>
      <c r="S26" s="217"/>
      <c r="T26" s="217"/>
      <c r="U26" s="217"/>
      <c r="V26" s="217"/>
      <c r="W26" s="217"/>
      <c r="X26" s="217"/>
      <c r="Y26" s="279"/>
      <c r="Z26" s="282">
        <v>0</v>
      </c>
      <c r="AA26" s="282"/>
      <c r="AB26" s="282"/>
      <c r="AC26" s="282"/>
      <c r="AD26" s="287">
        <v>1304</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1163603</v>
      </c>
      <c r="CS26" s="217"/>
      <c r="CT26" s="217"/>
      <c r="CU26" s="217"/>
      <c r="CV26" s="217"/>
      <c r="CW26" s="217"/>
      <c r="CX26" s="217"/>
      <c r="CY26" s="279"/>
      <c r="CZ26" s="283">
        <v>9.5</v>
      </c>
      <c r="DA26" s="335"/>
      <c r="DB26" s="335"/>
      <c r="DC26" s="338"/>
      <c r="DD26" s="288">
        <v>1058110</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44067</v>
      </c>
      <c r="S27" s="217"/>
      <c r="T27" s="217"/>
      <c r="U27" s="217"/>
      <c r="V27" s="217"/>
      <c r="W27" s="217"/>
      <c r="X27" s="217"/>
      <c r="Y27" s="279"/>
      <c r="Z27" s="282">
        <v>0.4</v>
      </c>
      <c r="AA27" s="282"/>
      <c r="AB27" s="282"/>
      <c r="AC27" s="282"/>
      <c r="AD27" s="287" t="s">
        <v>202</v>
      </c>
      <c r="AE27" s="287"/>
      <c r="AF27" s="287"/>
      <c r="AG27" s="287"/>
      <c r="AH27" s="287"/>
      <c r="AI27" s="287"/>
      <c r="AJ27" s="287"/>
      <c r="AK27" s="287"/>
      <c r="AL27" s="283" t="s">
        <v>202</v>
      </c>
      <c r="AM27" s="238"/>
      <c r="AN27" s="238"/>
      <c r="AO27" s="296"/>
      <c r="AP27" s="261" t="s">
        <v>390</v>
      </c>
      <c r="AQ27" s="1"/>
      <c r="AR27" s="1"/>
      <c r="AS27" s="1"/>
      <c r="AT27" s="1"/>
      <c r="AU27" s="1"/>
      <c r="AV27" s="1"/>
      <c r="AW27" s="1"/>
      <c r="AX27" s="1"/>
      <c r="AY27" s="1"/>
      <c r="AZ27" s="1"/>
      <c r="BA27" s="1"/>
      <c r="BB27" s="1"/>
      <c r="BC27" s="1"/>
      <c r="BD27" s="1"/>
      <c r="BE27" s="1"/>
      <c r="BF27" s="269"/>
      <c r="BG27" s="274">
        <v>1913331</v>
      </c>
      <c r="BH27" s="217"/>
      <c r="BI27" s="217"/>
      <c r="BJ27" s="217"/>
      <c r="BK27" s="217"/>
      <c r="BL27" s="217"/>
      <c r="BM27" s="217"/>
      <c r="BN27" s="279"/>
      <c r="BO27" s="282">
        <v>100</v>
      </c>
      <c r="BP27" s="282"/>
      <c r="BQ27" s="282"/>
      <c r="BR27" s="282"/>
      <c r="BS27" s="287">
        <v>26643</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1728024</v>
      </c>
      <c r="CS27" s="313"/>
      <c r="CT27" s="313"/>
      <c r="CU27" s="313"/>
      <c r="CV27" s="313"/>
      <c r="CW27" s="313"/>
      <c r="CX27" s="313"/>
      <c r="CY27" s="332"/>
      <c r="CZ27" s="283">
        <v>14.1</v>
      </c>
      <c r="DA27" s="335"/>
      <c r="DB27" s="335"/>
      <c r="DC27" s="338"/>
      <c r="DD27" s="288">
        <v>716589</v>
      </c>
      <c r="DE27" s="313"/>
      <c r="DF27" s="313"/>
      <c r="DG27" s="313"/>
      <c r="DH27" s="313"/>
      <c r="DI27" s="313"/>
      <c r="DJ27" s="313"/>
      <c r="DK27" s="332"/>
      <c r="DL27" s="288">
        <v>431999</v>
      </c>
      <c r="DM27" s="313"/>
      <c r="DN27" s="313"/>
      <c r="DO27" s="313"/>
      <c r="DP27" s="313"/>
      <c r="DQ27" s="313"/>
      <c r="DR27" s="313"/>
      <c r="DS27" s="313"/>
      <c r="DT27" s="313"/>
      <c r="DU27" s="313"/>
      <c r="DV27" s="332"/>
      <c r="DW27" s="283">
        <v>5.5</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216446</v>
      </c>
      <c r="S28" s="217"/>
      <c r="T28" s="217"/>
      <c r="U28" s="217"/>
      <c r="V28" s="217"/>
      <c r="W28" s="217"/>
      <c r="X28" s="217"/>
      <c r="Y28" s="279"/>
      <c r="Z28" s="282">
        <v>1.8</v>
      </c>
      <c r="AA28" s="282"/>
      <c r="AB28" s="282"/>
      <c r="AC28" s="282"/>
      <c r="AD28" s="287" t="s">
        <v>202</v>
      </c>
      <c r="AE28" s="287"/>
      <c r="AF28" s="287"/>
      <c r="AG28" s="287"/>
      <c r="AH28" s="287"/>
      <c r="AI28" s="287"/>
      <c r="AJ28" s="287"/>
      <c r="AK28" s="287"/>
      <c r="AL28" s="283" t="s">
        <v>202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1759916</v>
      </c>
      <c r="CS28" s="217"/>
      <c r="CT28" s="217"/>
      <c r="CU28" s="217"/>
      <c r="CV28" s="217"/>
      <c r="CW28" s="217"/>
      <c r="CX28" s="217"/>
      <c r="CY28" s="279"/>
      <c r="CZ28" s="283">
        <v>14.3</v>
      </c>
      <c r="DA28" s="335"/>
      <c r="DB28" s="335"/>
      <c r="DC28" s="338"/>
      <c r="DD28" s="288">
        <v>1744655</v>
      </c>
      <c r="DE28" s="217"/>
      <c r="DF28" s="217"/>
      <c r="DG28" s="217"/>
      <c r="DH28" s="217"/>
      <c r="DI28" s="217"/>
      <c r="DJ28" s="217"/>
      <c r="DK28" s="279"/>
      <c r="DL28" s="288">
        <v>1607520</v>
      </c>
      <c r="DM28" s="217"/>
      <c r="DN28" s="217"/>
      <c r="DO28" s="217"/>
      <c r="DP28" s="217"/>
      <c r="DQ28" s="217"/>
      <c r="DR28" s="217"/>
      <c r="DS28" s="217"/>
      <c r="DT28" s="217"/>
      <c r="DU28" s="217"/>
      <c r="DV28" s="279"/>
      <c r="DW28" s="283">
        <v>20.5</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55309</v>
      </c>
      <c r="S29" s="217"/>
      <c r="T29" s="217"/>
      <c r="U29" s="217"/>
      <c r="V29" s="217"/>
      <c r="W29" s="217"/>
      <c r="X29" s="217"/>
      <c r="Y29" s="279"/>
      <c r="Z29" s="282">
        <v>0.4</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24</v>
      </c>
      <c r="CG29" s="1"/>
      <c r="CH29" s="1"/>
      <c r="CI29" s="1"/>
      <c r="CJ29" s="1"/>
      <c r="CK29" s="1"/>
      <c r="CL29" s="1"/>
      <c r="CM29" s="1"/>
      <c r="CN29" s="1"/>
      <c r="CO29" s="1"/>
      <c r="CP29" s="1"/>
      <c r="CQ29" s="269"/>
      <c r="CR29" s="274">
        <v>1759916</v>
      </c>
      <c r="CS29" s="313"/>
      <c r="CT29" s="313"/>
      <c r="CU29" s="313"/>
      <c r="CV29" s="313"/>
      <c r="CW29" s="313"/>
      <c r="CX29" s="313"/>
      <c r="CY29" s="332"/>
      <c r="CZ29" s="283">
        <v>14.3</v>
      </c>
      <c r="DA29" s="335"/>
      <c r="DB29" s="335"/>
      <c r="DC29" s="338"/>
      <c r="DD29" s="288">
        <v>1744655</v>
      </c>
      <c r="DE29" s="313"/>
      <c r="DF29" s="313"/>
      <c r="DG29" s="313"/>
      <c r="DH29" s="313"/>
      <c r="DI29" s="313"/>
      <c r="DJ29" s="313"/>
      <c r="DK29" s="332"/>
      <c r="DL29" s="288">
        <v>1607520</v>
      </c>
      <c r="DM29" s="313"/>
      <c r="DN29" s="313"/>
      <c r="DO29" s="313"/>
      <c r="DP29" s="313"/>
      <c r="DQ29" s="313"/>
      <c r="DR29" s="313"/>
      <c r="DS29" s="313"/>
      <c r="DT29" s="313"/>
      <c r="DU29" s="313"/>
      <c r="DV29" s="332"/>
      <c r="DW29" s="283">
        <v>20.5</v>
      </c>
      <c r="DX29" s="335"/>
      <c r="DY29" s="335"/>
      <c r="DZ29" s="335"/>
      <c r="EA29" s="335"/>
      <c r="EB29" s="335"/>
      <c r="EC29" s="360"/>
    </row>
    <row r="30" spans="2:133" ht="11.25" customHeight="1">
      <c r="B30" s="261" t="s">
        <v>303</v>
      </c>
      <c r="C30" s="1"/>
      <c r="D30" s="1"/>
      <c r="E30" s="1"/>
      <c r="F30" s="1"/>
      <c r="G30" s="1"/>
      <c r="H30" s="1"/>
      <c r="I30" s="1"/>
      <c r="J30" s="1"/>
      <c r="K30" s="1"/>
      <c r="L30" s="1"/>
      <c r="M30" s="1"/>
      <c r="N30" s="1"/>
      <c r="O30" s="1"/>
      <c r="P30" s="1"/>
      <c r="Q30" s="269"/>
      <c r="R30" s="274">
        <v>1308381</v>
      </c>
      <c r="S30" s="217"/>
      <c r="T30" s="217"/>
      <c r="U30" s="217"/>
      <c r="V30" s="217"/>
      <c r="W30" s="217"/>
      <c r="X30" s="217"/>
      <c r="Y30" s="279"/>
      <c r="Z30" s="282">
        <v>10.6</v>
      </c>
      <c r="AA30" s="282"/>
      <c r="AB30" s="282"/>
      <c r="AC30" s="282"/>
      <c r="AD30" s="287" t="s">
        <v>202</v>
      </c>
      <c r="AE30" s="287"/>
      <c r="AF30" s="287"/>
      <c r="AG30" s="287"/>
      <c r="AH30" s="287"/>
      <c r="AI30" s="287"/>
      <c r="AJ30" s="287"/>
      <c r="AK30" s="287"/>
      <c r="AL30" s="283" t="s">
        <v>202</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1711648</v>
      </c>
      <c r="CS30" s="217"/>
      <c r="CT30" s="217"/>
      <c r="CU30" s="217"/>
      <c r="CV30" s="217"/>
      <c r="CW30" s="217"/>
      <c r="CX30" s="217"/>
      <c r="CY30" s="279"/>
      <c r="CZ30" s="283">
        <v>13.9</v>
      </c>
      <c r="DA30" s="335"/>
      <c r="DB30" s="335"/>
      <c r="DC30" s="338"/>
      <c r="DD30" s="288">
        <v>1696387</v>
      </c>
      <c r="DE30" s="217"/>
      <c r="DF30" s="217"/>
      <c r="DG30" s="217"/>
      <c r="DH30" s="217"/>
      <c r="DI30" s="217"/>
      <c r="DJ30" s="217"/>
      <c r="DK30" s="279"/>
      <c r="DL30" s="288">
        <v>1559252</v>
      </c>
      <c r="DM30" s="217"/>
      <c r="DN30" s="217"/>
      <c r="DO30" s="217"/>
      <c r="DP30" s="217"/>
      <c r="DQ30" s="217"/>
      <c r="DR30" s="217"/>
      <c r="DS30" s="217"/>
      <c r="DT30" s="217"/>
      <c r="DU30" s="217"/>
      <c r="DV30" s="279"/>
      <c r="DW30" s="283">
        <v>19.899999999999999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396</v>
      </c>
      <c r="AU31" s="265"/>
      <c r="AV31" s="265"/>
      <c r="AW31" s="265"/>
      <c r="AX31" s="260" t="s">
        <v>272</v>
      </c>
      <c r="AY31" s="265"/>
      <c r="AZ31" s="265"/>
      <c r="BA31" s="265"/>
      <c r="BB31" s="265"/>
      <c r="BC31" s="265"/>
      <c r="BD31" s="265"/>
      <c r="BE31" s="265"/>
      <c r="BF31" s="268"/>
      <c r="BG31" s="318">
        <v>99.4</v>
      </c>
      <c r="BH31" s="322"/>
      <c r="BI31" s="322"/>
      <c r="BJ31" s="322"/>
      <c r="BK31" s="322"/>
      <c r="BL31" s="322"/>
      <c r="BM31" s="293">
        <v>97.9</v>
      </c>
      <c r="BN31" s="322"/>
      <c r="BO31" s="322"/>
      <c r="BP31" s="322"/>
      <c r="BQ31" s="324"/>
      <c r="BR31" s="318">
        <v>99.5</v>
      </c>
      <c r="BS31" s="322"/>
      <c r="BT31" s="322"/>
      <c r="BU31" s="322"/>
      <c r="BV31" s="322"/>
      <c r="BW31" s="322"/>
      <c r="BX31" s="293">
        <v>97.4</v>
      </c>
      <c r="BY31" s="322"/>
      <c r="BZ31" s="322"/>
      <c r="CA31" s="322"/>
      <c r="CB31" s="324"/>
      <c r="CD31" s="134"/>
      <c r="CE31" s="42"/>
      <c r="CF31" s="261" t="s">
        <v>317</v>
      </c>
      <c r="CG31" s="1"/>
      <c r="CH31" s="1"/>
      <c r="CI31" s="1"/>
      <c r="CJ31" s="1"/>
      <c r="CK31" s="1"/>
      <c r="CL31" s="1"/>
      <c r="CM31" s="1"/>
      <c r="CN31" s="1"/>
      <c r="CO31" s="1"/>
      <c r="CP31" s="1"/>
      <c r="CQ31" s="269"/>
      <c r="CR31" s="274">
        <v>48268</v>
      </c>
      <c r="CS31" s="313"/>
      <c r="CT31" s="313"/>
      <c r="CU31" s="313"/>
      <c r="CV31" s="313"/>
      <c r="CW31" s="313"/>
      <c r="CX31" s="313"/>
      <c r="CY31" s="332"/>
      <c r="CZ31" s="283">
        <v>0.4</v>
      </c>
      <c r="DA31" s="335"/>
      <c r="DB31" s="335"/>
      <c r="DC31" s="338"/>
      <c r="DD31" s="288">
        <v>48268</v>
      </c>
      <c r="DE31" s="313"/>
      <c r="DF31" s="313"/>
      <c r="DG31" s="313"/>
      <c r="DH31" s="313"/>
      <c r="DI31" s="313"/>
      <c r="DJ31" s="313"/>
      <c r="DK31" s="332"/>
      <c r="DL31" s="288">
        <v>48268</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1009525</v>
      </c>
      <c r="S32" s="217"/>
      <c r="T32" s="217"/>
      <c r="U32" s="217"/>
      <c r="V32" s="217"/>
      <c r="W32" s="217"/>
      <c r="X32" s="217"/>
      <c r="Y32" s="279"/>
      <c r="Z32" s="282">
        <v>8.1999999999999993</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245</v>
      </c>
      <c r="AX32" s="261" t="s">
        <v>373</v>
      </c>
      <c r="AY32" s="1"/>
      <c r="AZ32" s="1"/>
      <c r="BA32" s="1"/>
      <c r="BB32" s="1"/>
      <c r="BC32" s="1"/>
      <c r="BD32" s="1"/>
      <c r="BE32" s="1"/>
      <c r="BF32" s="269"/>
      <c r="BG32" s="319">
        <v>99.5</v>
      </c>
      <c r="BH32" s="313"/>
      <c r="BI32" s="313"/>
      <c r="BJ32" s="313"/>
      <c r="BK32" s="313"/>
      <c r="BL32" s="313"/>
      <c r="BM32" s="238">
        <v>98.5</v>
      </c>
      <c r="BN32" s="313"/>
      <c r="BO32" s="313"/>
      <c r="BP32" s="313"/>
      <c r="BQ32" s="316"/>
      <c r="BR32" s="319">
        <v>99.5</v>
      </c>
      <c r="BS32" s="313"/>
      <c r="BT32" s="313"/>
      <c r="BU32" s="313"/>
      <c r="BV32" s="313"/>
      <c r="BW32" s="313"/>
      <c r="BX32" s="238">
        <v>98.2</v>
      </c>
      <c r="BY32" s="313"/>
      <c r="BZ32" s="313"/>
      <c r="CA32" s="313"/>
      <c r="CB32" s="316"/>
      <c r="CD32" s="135"/>
      <c r="CE32" s="142"/>
      <c r="CF32" s="261" t="s">
        <v>398</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17881</v>
      </c>
      <c r="S33" s="217"/>
      <c r="T33" s="217"/>
      <c r="U33" s="217"/>
      <c r="V33" s="217"/>
      <c r="W33" s="217"/>
      <c r="X33" s="217"/>
      <c r="Y33" s="279"/>
      <c r="Z33" s="282">
        <v>0.1</v>
      </c>
      <c r="AA33" s="282"/>
      <c r="AB33" s="282"/>
      <c r="AC33" s="282"/>
      <c r="AD33" s="287" t="s">
        <v>202</v>
      </c>
      <c r="AE33" s="287"/>
      <c r="AF33" s="287"/>
      <c r="AG33" s="287"/>
      <c r="AH33" s="287"/>
      <c r="AI33" s="287"/>
      <c r="AJ33" s="287"/>
      <c r="AK33" s="287"/>
      <c r="AL33" s="283" t="s">
        <v>202</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99.3</v>
      </c>
      <c r="BH33" s="312"/>
      <c r="BI33" s="312"/>
      <c r="BJ33" s="312"/>
      <c r="BK33" s="312"/>
      <c r="BL33" s="312"/>
      <c r="BM33" s="294">
        <v>96.9</v>
      </c>
      <c r="BN33" s="312"/>
      <c r="BO33" s="312"/>
      <c r="BP33" s="312"/>
      <c r="BQ33" s="317"/>
      <c r="BR33" s="320">
        <v>99.4</v>
      </c>
      <c r="BS33" s="312"/>
      <c r="BT33" s="312"/>
      <c r="BU33" s="312"/>
      <c r="BV33" s="312"/>
      <c r="BW33" s="312"/>
      <c r="BX33" s="294">
        <v>96.2</v>
      </c>
      <c r="BY33" s="312"/>
      <c r="BZ33" s="312"/>
      <c r="CA33" s="312"/>
      <c r="CB33" s="317"/>
      <c r="CD33" s="261" t="s">
        <v>400</v>
      </c>
      <c r="CE33" s="1"/>
      <c r="CF33" s="1"/>
      <c r="CG33" s="1"/>
      <c r="CH33" s="1"/>
      <c r="CI33" s="1"/>
      <c r="CJ33" s="1"/>
      <c r="CK33" s="1"/>
      <c r="CL33" s="1"/>
      <c r="CM33" s="1"/>
      <c r="CN33" s="1"/>
      <c r="CO33" s="1"/>
      <c r="CP33" s="1"/>
      <c r="CQ33" s="269"/>
      <c r="CR33" s="274">
        <v>5656783</v>
      </c>
      <c r="CS33" s="313"/>
      <c r="CT33" s="313"/>
      <c r="CU33" s="313"/>
      <c r="CV33" s="313"/>
      <c r="CW33" s="313"/>
      <c r="CX33" s="313"/>
      <c r="CY33" s="332"/>
      <c r="CZ33" s="283">
        <v>46</v>
      </c>
      <c r="DA33" s="335"/>
      <c r="DB33" s="335"/>
      <c r="DC33" s="338"/>
      <c r="DD33" s="288">
        <v>4338919</v>
      </c>
      <c r="DE33" s="313"/>
      <c r="DF33" s="313"/>
      <c r="DG33" s="313"/>
      <c r="DH33" s="313"/>
      <c r="DI33" s="313"/>
      <c r="DJ33" s="313"/>
      <c r="DK33" s="332"/>
      <c r="DL33" s="288">
        <v>3487566</v>
      </c>
      <c r="DM33" s="313"/>
      <c r="DN33" s="313"/>
      <c r="DO33" s="313"/>
      <c r="DP33" s="313"/>
      <c r="DQ33" s="313"/>
      <c r="DR33" s="313"/>
      <c r="DS33" s="313"/>
      <c r="DT33" s="313"/>
      <c r="DU33" s="313"/>
      <c r="DV33" s="332"/>
      <c r="DW33" s="283">
        <v>44.6</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48938</v>
      </c>
      <c r="S34" s="217"/>
      <c r="T34" s="217"/>
      <c r="U34" s="217"/>
      <c r="V34" s="217"/>
      <c r="W34" s="217"/>
      <c r="X34" s="217"/>
      <c r="Y34" s="279"/>
      <c r="Z34" s="282">
        <v>0.4</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1522709</v>
      </c>
      <c r="CS34" s="217"/>
      <c r="CT34" s="217"/>
      <c r="CU34" s="217"/>
      <c r="CV34" s="217"/>
      <c r="CW34" s="217"/>
      <c r="CX34" s="217"/>
      <c r="CY34" s="279"/>
      <c r="CZ34" s="283">
        <v>12.4</v>
      </c>
      <c r="DA34" s="335"/>
      <c r="DB34" s="335"/>
      <c r="DC34" s="338"/>
      <c r="DD34" s="288">
        <v>997538</v>
      </c>
      <c r="DE34" s="217"/>
      <c r="DF34" s="217"/>
      <c r="DG34" s="217"/>
      <c r="DH34" s="217"/>
      <c r="DI34" s="217"/>
      <c r="DJ34" s="217"/>
      <c r="DK34" s="279"/>
      <c r="DL34" s="288">
        <v>778135</v>
      </c>
      <c r="DM34" s="217"/>
      <c r="DN34" s="217"/>
      <c r="DO34" s="217"/>
      <c r="DP34" s="217"/>
      <c r="DQ34" s="217"/>
      <c r="DR34" s="217"/>
      <c r="DS34" s="217"/>
      <c r="DT34" s="217"/>
      <c r="DU34" s="217"/>
      <c r="DV34" s="279"/>
      <c r="DW34" s="283">
        <v>9.9</v>
      </c>
      <c r="DX34" s="335"/>
      <c r="DY34" s="335"/>
      <c r="DZ34" s="335"/>
      <c r="EA34" s="335"/>
      <c r="EB34" s="335"/>
      <c r="EC34" s="360"/>
    </row>
    <row r="35" spans="2:133" ht="11.25" customHeight="1">
      <c r="B35" s="261" t="s">
        <v>197</v>
      </c>
      <c r="C35" s="1"/>
      <c r="D35" s="1"/>
      <c r="E35" s="1"/>
      <c r="F35" s="1"/>
      <c r="G35" s="1"/>
      <c r="H35" s="1"/>
      <c r="I35" s="1"/>
      <c r="J35" s="1"/>
      <c r="K35" s="1"/>
      <c r="L35" s="1"/>
      <c r="M35" s="1"/>
      <c r="N35" s="1"/>
      <c r="O35" s="1"/>
      <c r="P35" s="1"/>
      <c r="Q35" s="269"/>
      <c r="R35" s="274">
        <v>287206</v>
      </c>
      <c r="S35" s="217"/>
      <c r="T35" s="217"/>
      <c r="U35" s="217"/>
      <c r="V35" s="217"/>
      <c r="W35" s="217"/>
      <c r="X35" s="217"/>
      <c r="Y35" s="279"/>
      <c r="Z35" s="282">
        <v>2.2999999999999998</v>
      </c>
      <c r="AA35" s="282"/>
      <c r="AB35" s="282"/>
      <c r="AC35" s="282"/>
      <c r="AD35" s="287" t="s">
        <v>202</v>
      </c>
      <c r="AE35" s="287"/>
      <c r="AF35" s="287"/>
      <c r="AG35" s="287"/>
      <c r="AH35" s="287"/>
      <c r="AI35" s="287"/>
      <c r="AJ35" s="287"/>
      <c r="AK35" s="287"/>
      <c r="AL35" s="283" t="s">
        <v>202</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73292</v>
      </c>
      <c r="CS35" s="313"/>
      <c r="CT35" s="313"/>
      <c r="CU35" s="313"/>
      <c r="CV35" s="313"/>
      <c r="CW35" s="313"/>
      <c r="CX35" s="313"/>
      <c r="CY35" s="332"/>
      <c r="CZ35" s="283">
        <v>0.6</v>
      </c>
      <c r="DA35" s="335"/>
      <c r="DB35" s="335"/>
      <c r="DC35" s="338"/>
      <c r="DD35" s="288">
        <v>55683</v>
      </c>
      <c r="DE35" s="313"/>
      <c r="DF35" s="313"/>
      <c r="DG35" s="313"/>
      <c r="DH35" s="313"/>
      <c r="DI35" s="313"/>
      <c r="DJ35" s="313"/>
      <c r="DK35" s="332"/>
      <c r="DL35" s="288">
        <v>25951</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56290</v>
      </c>
      <c r="S36" s="217"/>
      <c r="T36" s="217"/>
      <c r="U36" s="217"/>
      <c r="V36" s="217"/>
      <c r="W36" s="217"/>
      <c r="X36" s="217"/>
      <c r="Y36" s="279"/>
      <c r="Z36" s="282">
        <v>0.5</v>
      </c>
      <c r="AA36" s="282"/>
      <c r="AB36" s="282"/>
      <c r="AC36" s="282"/>
      <c r="AD36" s="287" t="s">
        <v>202</v>
      </c>
      <c r="AE36" s="287"/>
      <c r="AF36" s="287"/>
      <c r="AG36" s="287"/>
      <c r="AH36" s="287"/>
      <c r="AI36" s="287"/>
      <c r="AJ36" s="287"/>
      <c r="AK36" s="287"/>
      <c r="AL36" s="283" t="s">
        <v>202</v>
      </c>
      <c r="AM36" s="238"/>
      <c r="AN36" s="238"/>
      <c r="AO36" s="296"/>
      <c r="AP36" s="95"/>
      <c r="AQ36" s="301" t="s">
        <v>390</v>
      </c>
      <c r="AR36" s="304"/>
      <c r="AS36" s="304"/>
      <c r="AT36" s="304"/>
      <c r="AU36" s="304"/>
      <c r="AV36" s="304"/>
      <c r="AW36" s="304"/>
      <c r="AX36" s="304"/>
      <c r="AY36" s="309"/>
      <c r="AZ36" s="273">
        <v>2322418</v>
      </c>
      <c r="BA36" s="276"/>
      <c r="BB36" s="276"/>
      <c r="BC36" s="276"/>
      <c r="BD36" s="276"/>
      <c r="BE36" s="276"/>
      <c r="BF36" s="315"/>
      <c r="BG36" s="260" t="s">
        <v>231</v>
      </c>
      <c r="BH36" s="265"/>
      <c r="BI36" s="265"/>
      <c r="BJ36" s="265"/>
      <c r="BK36" s="265"/>
      <c r="BL36" s="265"/>
      <c r="BM36" s="265"/>
      <c r="BN36" s="265"/>
      <c r="BO36" s="265"/>
      <c r="BP36" s="265"/>
      <c r="BQ36" s="265"/>
      <c r="BR36" s="265"/>
      <c r="BS36" s="265"/>
      <c r="BT36" s="265"/>
      <c r="BU36" s="268"/>
      <c r="BV36" s="273">
        <v>9104</v>
      </c>
      <c r="BW36" s="276"/>
      <c r="BX36" s="276"/>
      <c r="BY36" s="276"/>
      <c r="BZ36" s="276"/>
      <c r="CA36" s="276"/>
      <c r="CB36" s="315"/>
      <c r="CD36" s="261" t="s">
        <v>28</v>
      </c>
      <c r="CE36" s="1"/>
      <c r="CF36" s="1"/>
      <c r="CG36" s="1"/>
      <c r="CH36" s="1"/>
      <c r="CI36" s="1"/>
      <c r="CJ36" s="1"/>
      <c r="CK36" s="1"/>
      <c r="CL36" s="1"/>
      <c r="CM36" s="1"/>
      <c r="CN36" s="1"/>
      <c r="CO36" s="1"/>
      <c r="CP36" s="1"/>
      <c r="CQ36" s="269"/>
      <c r="CR36" s="274">
        <v>1829392</v>
      </c>
      <c r="CS36" s="217"/>
      <c r="CT36" s="217"/>
      <c r="CU36" s="217"/>
      <c r="CV36" s="217"/>
      <c r="CW36" s="217"/>
      <c r="CX36" s="217"/>
      <c r="CY36" s="279"/>
      <c r="CZ36" s="283">
        <v>14.9</v>
      </c>
      <c r="DA36" s="335"/>
      <c r="DB36" s="335"/>
      <c r="DC36" s="338"/>
      <c r="DD36" s="288">
        <v>1280231</v>
      </c>
      <c r="DE36" s="217"/>
      <c r="DF36" s="217"/>
      <c r="DG36" s="217"/>
      <c r="DH36" s="217"/>
      <c r="DI36" s="217"/>
      <c r="DJ36" s="217"/>
      <c r="DK36" s="279"/>
      <c r="DL36" s="288">
        <v>1036793</v>
      </c>
      <c r="DM36" s="217"/>
      <c r="DN36" s="217"/>
      <c r="DO36" s="217"/>
      <c r="DP36" s="217"/>
      <c r="DQ36" s="217"/>
      <c r="DR36" s="217"/>
      <c r="DS36" s="217"/>
      <c r="DT36" s="217"/>
      <c r="DU36" s="217"/>
      <c r="DV36" s="279"/>
      <c r="DW36" s="283">
        <v>13.3</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254797</v>
      </c>
      <c r="S37" s="217"/>
      <c r="T37" s="217"/>
      <c r="U37" s="217"/>
      <c r="V37" s="217"/>
      <c r="W37" s="217"/>
      <c r="X37" s="217"/>
      <c r="Y37" s="279"/>
      <c r="Z37" s="282">
        <v>2.1</v>
      </c>
      <c r="AA37" s="282"/>
      <c r="AB37" s="282"/>
      <c r="AC37" s="282"/>
      <c r="AD37" s="287">
        <v>64</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971100</v>
      </c>
      <c r="BA37" s="217"/>
      <c r="BB37" s="217"/>
      <c r="BC37" s="217"/>
      <c r="BD37" s="313"/>
      <c r="BE37" s="313"/>
      <c r="BF37" s="316"/>
      <c r="BG37" s="261" t="s">
        <v>411</v>
      </c>
      <c r="BH37" s="1"/>
      <c r="BI37" s="1"/>
      <c r="BJ37" s="1"/>
      <c r="BK37" s="1"/>
      <c r="BL37" s="1"/>
      <c r="BM37" s="1"/>
      <c r="BN37" s="1"/>
      <c r="BO37" s="1"/>
      <c r="BP37" s="1"/>
      <c r="BQ37" s="1"/>
      <c r="BR37" s="1"/>
      <c r="BS37" s="1"/>
      <c r="BT37" s="1"/>
      <c r="BU37" s="269"/>
      <c r="BV37" s="274">
        <v>127</v>
      </c>
      <c r="BW37" s="217"/>
      <c r="BX37" s="217"/>
      <c r="BY37" s="217"/>
      <c r="BZ37" s="217"/>
      <c r="CA37" s="217"/>
      <c r="CB37" s="326"/>
      <c r="CD37" s="261" t="s">
        <v>161</v>
      </c>
      <c r="CE37" s="1"/>
      <c r="CF37" s="1"/>
      <c r="CG37" s="1"/>
      <c r="CH37" s="1"/>
      <c r="CI37" s="1"/>
      <c r="CJ37" s="1"/>
      <c r="CK37" s="1"/>
      <c r="CL37" s="1"/>
      <c r="CM37" s="1"/>
      <c r="CN37" s="1"/>
      <c r="CO37" s="1"/>
      <c r="CP37" s="1"/>
      <c r="CQ37" s="269"/>
      <c r="CR37" s="274">
        <v>742254</v>
      </c>
      <c r="CS37" s="313"/>
      <c r="CT37" s="313"/>
      <c r="CU37" s="313"/>
      <c r="CV37" s="313"/>
      <c r="CW37" s="313"/>
      <c r="CX37" s="313"/>
      <c r="CY37" s="332"/>
      <c r="CZ37" s="283">
        <v>6</v>
      </c>
      <c r="DA37" s="335"/>
      <c r="DB37" s="335"/>
      <c r="DC37" s="338"/>
      <c r="DD37" s="288">
        <v>626554</v>
      </c>
      <c r="DE37" s="313"/>
      <c r="DF37" s="313"/>
      <c r="DG37" s="313"/>
      <c r="DH37" s="313"/>
      <c r="DI37" s="313"/>
      <c r="DJ37" s="313"/>
      <c r="DK37" s="332"/>
      <c r="DL37" s="288">
        <v>596538</v>
      </c>
      <c r="DM37" s="313"/>
      <c r="DN37" s="313"/>
      <c r="DO37" s="313"/>
      <c r="DP37" s="313"/>
      <c r="DQ37" s="313"/>
      <c r="DR37" s="313"/>
      <c r="DS37" s="313"/>
      <c r="DT37" s="313"/>
      <c r="DU37" s="313"/>
      <c r="DV37" s="332"/>
      <c r="DW37" s="283">
        <v>7.6</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671697</v>
      </c>
      <c r="S38" s="217"/>
      <c r="T38" s="217"/>
      <c r="U38" s="217"/>
      <c r="V38" s="217"/>
      <c r="W38" s="217"/>
      <c r="X38" s="217"/>
      <c r="Y38" s="279"/>
      <c r="Z38" s="282">
        <v>5.4</v>
      </c>
      <c r="AA38" s="282"/>
      <c r="AB38" s="282"/>
      <c r="AC38" s="282"/>
      <c r="AD38" s="287" t="s">
        <v>202</v>
      </c>
      <c r="AE38" s="287"/>
      <c r="AF38" s="287"/>
      <c r="AG38" s="287"/>
      <c r="AH38" s="287"/>
      <c r="AI38" s="287"/>
      <c r="AJ38" s="287"/>
      <c r="AK38" s="287"/>
      <c r="AL38" s="283" t="s">
        <v>202</v>
      </c>
      <c r="AM38" s="238"/>
      <c r="AN38" s="238"/>
      <c r="AO38" s="296"/>
      <c r="AQ38" s="302" t="s">
        <v>308</v>
      </c>
      <c r="AR38" s="111"/>
      <c r="AS38" s="111"/>
      <c r="AT38" s="111"/>
      <c r="AU38" s="111"/>
      <c r="AV38" s="111"/>
      <c r="AW38" s="111"/>
      <c r="AX38" s="111"/>
      <c r="AY38" s="310"/>
      <c r="AZ38" s="274">
        <v>245881</v>
      </c>
      <c r="BA38" s="217"/>
      <c r="BB38" s="217"/>
      <c r="BC38" s="217"/>
      <c r="BD38" s="313"/>
      <c r="BE38" s="313"/>
      <c r="BF38" s="316"/>
      <c r="BG38" s="261" t="s">
        <v>414</v>
      </c>
      <c r="BH38" s="1"/>
      <c r="BI38" s="1"/>
      <c r="BJ38" s="1"/>
      <c r="BK38" s="1"/>
      <c r="BL38" s="1"/>
      <c r="BM38" s="1"/>
      <c r="BN38" s="1"/>
      <c r="BO38" s="1"/>
      <c r="BP38" s="1"/>
      <c r="BQ38" s="1"/>
      <c r="BR38" s="1"/>
      <c r="BS38" s="1"/>
      <c r="BT38" s="1"/>
      <c r="BU38" s="269"/>
      <c r="BV38" s="274">
        <v>2758</v>
      </c>
      <c r="BW38" s="217"/>
      <c r="BX38" s="217"/>
      <c r="BY38" s="217"/>
      <c r="BZ38" s="217"/>
      <c r="CA38" s="217"/>
      <c r="CB38" s="326"/>
      <c r="CD38" s="261" t="s">
        <v>415</v>
      </c>
      <c r="CE38" s="1"/>
      <c r="CF38" s="1"/>
      <c r="CG38" s="1"/>
      <c r="CH38" s="1"/>
      <c r="CI38" s="1"/>
      <c r="CJ38" s="1"/>
      <c r="CK38" s="1"/>
      <c r="CL38" s="1"/>
      <c r="CM38" s="1"/>
      <c r="CN38" s="1"/>
      <c r="CO38" s="1"/>
      <c r="CP38" s="1"/>
      <c r="CQ38" s="269"/>
      <c r="CR38" s="274">
        <v>2076537</v>
      </c>
      <c r="CS38" s="217"/>
      <c r="CT38" s="217"/>
      <c r="CU38" s="217"/>
      <c r="CV38" s="217"/>
      <c r="CW38" s="217"/>
      <c r="CX38" s="217"/>
      <c r="CY38" s="279"/>
      <c r="CZ38" s="283">
        <v>16.899999999999999</v>
      </c>
      <c r="DA38" s="335"/>
      <c r="DB38" s="335"/>
      <c r="DC38" s="338"/>
      <c r="DD38" s="288">
        <v>1869049</v>
      </c>
      <c r="DE38" s="217"/>
      <c r="DF38" s="217"/>
      <c r="DG38" s="217"/>
      <c r="DH38" s="217"/>
      <c r="DI38" s="217"/>
      <c r="DJ38" s="217"/>
      <c r="DK38" s="279"/>
      <c r="DL38" s="288">
        <v>1646687</v>
      </c>
      <c r="DM38" s="217"/>
      <c r="DN38" s="217"/>
      <c r="DO38" s="217"/>
      <c r="DP38" s="217"/>
      <c r="DQ38" s="217"/>
      <c r="DR38" s="217"/>
      <c r="DS38" s="217"/>
      <c r="DT38" s="217"/>
      <c r="DU38" s="217"/>
      <c r="DV38" s="279"/>
      <c r="DW38" s="283">
        <v>21</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417</v>
      </c>
      <c r="AR39" s="111"/>
      <c r="AS39" s="111"/>
      <c r="AT39" s="111"/>
      <c r="AU39" s="111"/>
      <c r="AV39" s="111"/>
      <c r="AW39" s="111"/>
      <c r="AX39" s="111"/>
      <c r="AY39" s="310"/>
      <c r="AZ39" s="274" t="s">
        <v>202</v>
      </c>
      <c r="BA39" s="217"/>
      <c r="BB39" s="217"/>
      <c r="BC39" s="217"/>
      <c r="BD39" s="313"/>
      <c r="BE39" s="313"/>
      <c r="BF39" s="316"/>
      <c r="BG39" s="261" t="s">
        <v>337</v>
      </c>
      <c r="BH39" s="1"/>
      <c r="BI39" s="1"/>
      <c r="BJ39" s="1"/>
      <c r="BK39" s="1"/>
      <c r="BL39" s="1"/>
      <c r="BM39" s="1"/>
      <c r="BN39" s="1"/>
      <c r="BO39" s="1"/>
      <c r="BP39" s="1"/>
      <c r="BQ39" s="1"/>
      <c r="BR39" s="1"/>
      <c r="BS39" s="1"/>
      <c r="BT39" s="1"/>
      <c r="BU39" s="269"/>
      <c r="BV39" s="274">
        <v>4168</v>
      </c>
      <c r="BW39" s="217"/>
      <c r="BX39" s="217"/>
      <c r="BY39" s="217"/>
      <c r="BZ39" s="217"/>
      <c r="CA39" s="217"/>
      <c r="CB39" s="326"/>
      <c r="CD39" s="261" t="s">
        <v>418</v>
      </c>
      <c r="CE39" s="1"/>
      <c r="CF39" s="1"/>
      <c r="CG39" s="1"/>
      <c r="CH39" s="1"/>
      <c r="CI39" s="1"/>
      <c r="CJ39" s="1"/>
      <c r="CK39" s="1"/>
      <c r="CL39" s="1"/>
      <c r="CM39" s="1"/>
      <c r="CN39" s="1"/>
      <c r="CO39" s="1"/>
      <c r="CP39" s="1"/>
      <c r="CQ39" s="269"/>
      <c r="CR39" s="274">
        <v>143883</v>
      </c>
      <c r="CS39" s="313"/>
      <c r="CT39" s="313"/>
      <c r="CU39" s="313"/>
      <c r="CV39" s="313"/>
      <c r="CW39" s="313"/>
      <c r="CX39" s="313"/>
      <c r="CY39" s="332"/>
      <c r="CZ39" s="283">
        <v>1.2</v>
      </c>
      <c r="DA39" s="335"/>
      <c r="DB39" s="335"/>
      <c r="DC39" s="338"/>
      <c r="DD39" s="288">
        <v>135818</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35597</v>
      </c>
      <c r="S40" s="217"/>
      <c r="T40" s="217"/>
      <c r="U40" s="217"/>
      <c r="V40" s="217"/>
      <c r="W40" s="217"/>
      <c r="X40" s="217"/>
      <c r="Y40" s="279"/>
      <c r="Z40" s="282">
        <v>0.3</v>
      </c>
      <c r="AA40" s="282"/>
      <c r="AB40" s="282"/>
      <c r="AC40" s="282"/>
      <c r="AD40" s="287" t="s">
        <v>202</v>
      </c>
      <c r="AE40" s="287"/>
      <c r="AF40" s="287"/>
      <c r="AG40" s="287"/>
      <c r="AH40" s="287"/>
      <c r="AI40" s="287"/>
      <c r="AJ40" s="287"/>
      <c r="AK40" s="287"/>
      <c r="AL40" s="283" t="s">
        <v>202</v>
      </c>
      <c r="AM40" s="238"/>
      <c r="AN40" s="238"/>
      <c r="AO40" s="296"/>
      <c r="AQ40" s="302" t="s">
        <v>424</v>
      </c>
      <c r="AR40" s="111"/>
      <c r="AS40" s="111"/>
      <c r="AT40" s="111"/>
      <c r="AU40" s="111"/>
      <c r="AV40" s="111"/>
      <c r="AW40" s="111"/>
      <c r="AX40" s="111"/>
      <c r="AY40" s="310"/>
      <c r="AZ40" s="274" t="s">
        <v>202</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97</v>
      </c>
      <c r="BW40" s="217"/>
      <c r="BX40" s="217"/>
      <c r="BY40" s="217"/>
      <c r="BZ40" s="217"/>
      <c r="CA40" s="217"/>
      <c r="CB40" s="326"/>
      <c r="CD40" s="261" t="s">
        <v>370</v>
      </c>
      <c r="CE40" s="1"/>
      <c r="CF40" s="1"/>
      <c r="CG40" s="1"/>
      <c r="CH40" s="1"/>
      <c r="CI40" s="1"/>
      <c r="CJ40" s="1"/>
      <c r="CK40" s="1"/>
      <c r="CL40" s="1"/>
      <c r="CM40" s="1"/>
      <c r="CN40" s="1"/>
      <c r="CO40" s="1"/>
      <c r="CP40" s="1"/>
      <c r="CQ40" s="269"/>
      <c r="CR40" s="274">
        <v>10970</v>
      </c>
      <c r="CS40" s="217"/>
      <c r="CT40" s="217"/>
      <c r="CU40" s="217"/>
      <c r="CV40" s="217"/>
      <c r="CW40" s="217"/>
      <c r="CX40" s="217"/>
      <c r="CY40" s="279"/>
      <c r="CZ40" s="283">
        <v>0.1</v>
      </c>
      <c r="DA40" s="335"/>
      <c r="DB40" s="335"/>
      <c r="DC40" s="338"/>
      <c r="DD40" s="288">
        <v>600</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12360664</v>
      </c>
      <c r="S41" s="277"/>
      <c r="T41" s="277"/>
      <c r="U41" s="277"/>
      <c r="V41" s="277"/>
      <c r="W41" s="277"/>
      <c r="X41" s="277"/>
      <c r="Y41" s="280"/>
      <c r="Z41" s="284">
        <v>100</v>
      </c>
      <c r="AA41" s="284"/>
      <c r="AB41" s="284"/>
      <c r="AC41" s="284"/>
      <c r="AD41" s="289">
        <v>7788196</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195741</v>
      </c>
      <c r="BA41" s="217"/>
      <c r="BB41" s="217"/>
      <c r="BC41" s="217"/>
      <c r="BD41" s="313"/>
      <c r="BE41" s="313"/>
      <c r="BF41" s="316"/>
      <c r="BG41" s="299"/>
      <c r="BH41" s="29"/>
      <c r="BI41" s="29"/>
      <c r="BJ41" s="29"/>
      <c r="BK41" s="29"/>
      <c r="BL41" s="29"/>
      <c r="BM41" s="1" t="s">
        <v>303</v>
      </c>
      <c r="BN41" s="1"/>
      <c r="BO41" s="1"/>
      <c r="BP41" s="1"/>
      <c r="BQ41" s="1"/>
      <c r="BR41" s="1"/>
      <c r="BS41" s="1"/>
      <c r="BT41" s="1"/>
      <c r="BU41" s="269"/>
      <c r="BV41" s="274" t="s">
        <v>202</v>
      </c>
      <c r="BW41" s="217"/>
      <c r="BX41" s="217"/>
      <c r="BY41" s="217"/>
      <c r="BZ41" s="217"/>
      <c r="CA41" s="217"/>
      <c r="CB41" s="326"/>
      <c r="CD41" s="261" t="s">
        <v>283</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909696</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380</v>
      </c>
      <c r="BW42" s="277"/>
      <c r="BX42" s="277"/>
      <c r="BY42" s="277"/>
      <c r="BZ42" s="277"/>
      <c r="CA42" s="277"/>
      <c r="CB42" s="327"/>
      <c r="CD42" s="261" t="s">
        <v>276</v>
      </c>
      <c r="CE42" s="1"/>
      <c r="CF42" s="1"/>
      <c r="CG42" s="1"/>
      <c r="CH42" s="1"/>
      <c r="CI42" s="1"/>
      <c r="CJ42" s="1"/>
      <c r="CK42" s="1"/>
      <c r="CL42" s="1"/>
      <c r="CM42" s="1"/>
      <c r="CN42" s="1"/>
      <c r="CO42" s="1"/>
      <c r="CP42" s="1"/>
      <c r="CQ42" s="269"/>
      <c r="CR42" s="274">
        <v>810055</v>
      </c>
      <c r="CS42" s="313"/>
      <c r="CT42" s="313"/>
      <c r="CU42" s="313"/>
      <c r="CV42" s="313"/>
      <c r="CW42" s="313"/>
      <c r="CX42" s="313"/>
      <c r="CY42" s="332"/>
      <c r="CZ42" s="283">
        <v>6.6</v>
      </c>
      <c r="DA42" s="335"/>
      <c r="DB42" s="335"/>
      <c r="DC42" s="338"/>
      <c r="DD42" s="288">
        <v>83717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21581</v>
      </c>
      <c r="CS43" s="313"/>
      <c r="CT43" s="313"/>
      <c r="CU43" s="313"/>
      <c r="CV43" s="313"/>
      <c r="CW43" s="313"/>
      <c r="CX43" s="313"/>
      <c r="CY43" s="332"/>
      <c r="CZ43" s="283">
        <v>0.2</v>
      </c>
      <c r="DA43" s="335"/>
      <c r="DB43" s="335"/>
      <c r="DC43" s="338"/>
      <c r="DD43" s="288">
        <v>21581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431</v>
      </c>
      <c r="CG44" s="1"/>
      <c r="CH44" s="1"/>
      <c r="CI44" s="1"/>
      <c r="CJ44" s="1"/>
      <c r="CK44" s="1"/>
      <c r="CL44" s="1"/>
      <c r="CM44" s="1"/>
      <c r="CN44" s="1"/>
      <c r="CO44" s="1"/>
      <c r="CP44" s="1"/>
      <c r="CQ44" s="269"/>
      <c r="CR44" s="274">
        <v>784679</v>
      </c>
      <c r="CS44" s="217"/>
      <c r="CT44" s="217"/>
      <c r="CU44" s="217"/>
      <c r="CV44" s="217"/>
      <c r="CW44" s="217"/>
      <c r="CX44" s="217"/>
      <c r="CY44" s="279"/>
      <c r="CZ44" s="283">
        <v>6.4</v>
      </c>
      <c r="DA44" s="238"/>
      <c r="DB44" s="238"/>
      <c r="DC44" s="285"/>
      <c r="DD44" s="288">
        <v>58814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123069</v>
      </c>
      <c r="CS45" s="313"/>
      <c r="CT45" s="313"/>
      <c r="CU45" s="313"/>
      <c r="CV45" s="313"/>
      <c r="CW45" s="313"/>
      <c r="CX45" s="313"/>
      <c r="CY45" s="332"/>
      <c r="CZ45" s="283">
        <v>1</v>
      </c>
      <c r="DA45" s="335"/>
      <c r="DB45" s="335"/>
      <c r="DC45" s="338"/>
      <c r="DD45" s="288">
        <v>307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661610</v>
      </c>
      <c r="CS46" s="217"/>
      <c r="CT46" s="217"/>
      <c r="CU46" s="217"/>
      <c r="CV46" s="217"/>
      <c r="CW46" s="217"/>
      <c r="CX46" s="217"/>
      <c r="CY46" s="279"/>
      <c r="CZ46" s="283">
        <v>5.4</v>
      </c>
      <c r="DA46" s="238"/>
      <c r="DB46" s="238"/>
      <c r="DC46" s="285"/>
      <c r="DD46" s="288">
        <v>58507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25376</v>
      </c>
      <c r="CS47" s="313"/>
      <c r="CT47" s="313"/>
      <c r="CU47" s="313"/>
      <c r="CV47" s="313"/>
      <c r="CW47" s="313"/>
      <c r="CX47" s="313"/>
      <c r="CY47" s="332"/>
      <c r="CZ47" s="283">
        <v>0.2</v>
      </c>
      <c r="DA47" s="335"/>
      <c r="DB47" s="335"/>
      <c r="DC47" s="338"/>
      <c r="DD47" s="288">
        <v>24903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436</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12295245</v>
      </c>
      <c r="CS49" s="312"/>
      <c r="CT49" s="312"/>
      <c r="CU49" s="312"/>
      <c r="CV49" s="312"/>
      <c r="CW49" s="312"/>
      <c r="CX49" s="312"/>
      <c r="CY49" s="333"/>
      <c r="CZ49" s="292">
        <v>100</v>
      </c>
      <c r="DA49" s="336"/>
      <c r="DB49" s="336"/>
      <c r="DC49" s="339"/>
      <c r="DD49" s="342">
        <v>8974694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qcckSaeVhazvwps2BIiEAmuZ7RKKM3iMfEq3zv+J+pdI7KNkPFIWGRtny7ouKX7EF8bSZKMcnszeku18+I3Udg==" saltValue="Fj7Eu2ycfLs0komeqT/h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184</v>
      </c>
      <c r="R5" s="447"/>
      <c r="S5" s="447"/>
      <c r="T5" s="447"/>
      <c r="U5" s="458"/>
      <c r="V5" s="435" t="s">
        <v>440</v>
      </c>
      <c r="W5" s="447"/>
      <c r="X5" s="447"/>
      <c r="Y5" s="447"/>
      <c r="Z5" s="458"/>
      <c r="AA5" s="435" t="s">
        <v>441</v>
      </c>
      <c r="AB5" s="447"/>
      <c r="AC5" s="447"/>
      <c r="AD5" s="447"/>
      <c r="AE5" s="447"/>
      <c r="AF5" s="504" t="s">
        <v>182</v>
      </c>
      <c r="AG5" s="447"/>
      <c r="AH5" s="447"/>
      <c r="AI5" s="447"/>
      <c r="AJ5" s="522"/>
      <c r="AK5" s="447" t="s">
        <v>442</v>
      </c>
      <c r="AL5" s="447"/>
      <c r="AM5" s="447"/>
      <c r="AN5" s="447"/>
      <c r="AO5" s="458"/>
      <c r="AP5" s="435" t="s">
        <v>443</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323</v>
      </c>
      <c r="CN5" s="447"/>
      <c r="CO5" s="447"/>
      <c r="CP5" s="447"/>
      <c r="CQ5" s="458"/>
      <c r="CR5" s="435" t="s">
        <v>242</v>
      </c>
      <c r="CS5" s="447"/>
      <c r="CT5" s="447"/>
      <c r="CU5" s="447"/>
      <c r="CV5" s="458"/>
      <c r="CW5" s="435" t="s">
        <v>52</v>
      </c>
      <c r="CX5" s="447"/>
      <c r="CY5" s="447"/>
      <c r="CZ5" s="447"/>
      <c r="DA5" s="458"/>
      <c r="DB5" s="435" t="s">
        <v>448</v>
      </c>
      <c r="DC5" s="447"/>
      <c r="DD5" s="447"/>
      <c r="DE5" s="447"/>
      <c r="DF5" s="458"/>
      <c r="DG5" s="700" t="s">
        <v>239</v>
      </c>
      <c r="DH5" s="703"/>
      <c r="DI5" s="703"/>
      <c r="DJ5" s="703"/>
      <c r="DK5" s="708"/>
      <c r="DL5" s="700" t="s">
        <v>451</v>
      </c>
      <c r="DM5" s="703"/>
      <c r="DN5" s="703"/>
      <c r="DO5" s="703"/>
      <c r="DP5" s="708"/>
      <c r="DQ5" s="435" t="s">
        <v>452</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12360</v>
      </c>
      <c r="R7" s="449"/>
      <c r="S7" s="449"/>
      <c r="T7" s="449"/>
      <c r="U7" s="449"/>
      <c r="V7" s="449">
        <v>12295</v>
      </c>
      <c r="W7" s="449"/>
      <c r="X7" s="449"/>
      <c r="Y7" s="449"/>
      <c r="Z7" s="449"/>
      <c r="AA7" s="449">
        <v>65</v>
      </c>
      <c r="AB7" s="449"/>
      <c r="AC7" s="449"/>
      <c r="AD7" s="449"/>
      <c r="AE7" s="492"/>
      <c r="AF7" s="506">
        <v>25</v>
      </c>
      <c r="AG7" s="519"/>
      <c r="AH7" s="519"/>
      <c r="AI7" s="519"/>
      <c r="AJ7" s="524"/>
      <c r="AK7" s="532">
        <v>287</v>
      </c>
      <c r="AL7" s="449"/>
      <c r="AM7" s="449"/>
      <c r="AN7" s="449"/>
      <c r="AO7" s="449"/>
      <c r="AP7" s="449">
        <v>12109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540</v>
      </c>
      <c r="BT7" s="419"/>
      <c r="BU7" s="419"/>
      <c r="BV7" s="419"/>
      <c r="BW7" s="419"/>
      <c r="BX7" s="419"/>
      <c r="BY7" s="419"/>
      <c r="BZ7" s="419"/>
      <c r="CA7" s="419"/>
      <c r="CB7" s="419"/>
      <c r="CC7" s="419"/>
      <c r="CD7" s="419"/>
      <c r="CE7" s="419"/>
      <c r="CF7" s="419"/>
      <c r="CG7" s="431"/>
      <c r="CH7" s="663">
        <v>2</v>
      </c>
      <c r="CI7" s="666"/>
      <c r="CJ7" s="666"/>
      <c r="CK7" s="666"/>
      <c r="CL7" s="681"/>
      <c r="CM7" s="663">
        <v>20</v>
      </c>
      <c r="CN7" s="666"/>
      <c r="CO7" s="666"/>
      <c r="CP7" s="666"/>
      <c r="CQ7" s="681"/>
      <c r="CR7" s="663">
        <v>2</v>
      </c>
      <c r="CS7" s="666"/>
      <c r="CT7" s="666"/>
      <c r="CU7" s="666"/>
      <c r="CV7" s="681"/>
      <c r="CW7" s="663" t="s">
        <v>202</v>
      </c>
      <c r="CX7" s="666"/>
      <c r="CY7" s="666"/>
      <c r="CZ7" s="666"/>
      <c r="DA7" s="681"/>
      <c r="DB7" s="663" t="s">
        <v>202</v>
      </c>
      <c r="DC7" s="666"/>
      <c r="DD7" s="666"/>
      <c r="DE7" s="666"/>
      <c r="DF7" s="681"/>
      <c r="DG7" s="663" t="s">
        <v>202</v>
      </c>
      <c r="DH7" s="666"/>
      <c r="DI7" s="666"/>
      <c r="DJ7" s="666"/>
      <c r="DK7" s="681"/>
      <c r="DL7" s="663" t="s">
        <v>202</v>
      </c>
      <c r="DM7" s="666"/>
      <c r="DN7" s="666"/>
      <c r="DO7" s="666"/>
      <c r="DP7" s="681"/>
      <c r="DQ7" s="663" t="s">
        <v>202</v>
      </c>
      <c r="DR7" s="666"/>
      <c r="DS7" s="666"/>
      <c r="DT7" s="666"/>
      <c r="DU7" s="681"/>
      <c r="DV7" s="399"/>
      <c r="DW7" s="419"/>
      <c r="DX7" s="419"/>
      <c r="DY7" s="419"/>
      <c r="DZ7" s="717"/>
      <c r="EA7" s="576"/>
    </row>
    <row r="8" spans="1:131" s="364" customFormat="1" ht="26.25" customHeight="1">
      <c r="A8" s="373">
        <v>2</v>
      </c>
      <c r="B8" s="400" t="s">
        <v>457</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t="s">
        <v>202</v>
      </c>
      <c r="AB8" s="450"/>
      <c r="AC8" s="450"/>
      <c r="AD8" s="450"/>
      <c r="AE8" s="461"/>
      <c r="AF8" s="507" t="s">
        <v>202</v>
      </c>
      <c r="AG8" s="456"/>
      <c r="AH8" s="456"/>
      <c r="AI8" s="456"/>
      <c r="AJ8" s="525"/>
      <c r="AK8" s="460" t="s">
        <v>202</v>
      </c>
      <c r="AL8" s="450"/>
      <c r="AM8" s="450"/>
      <c r="AN8" s="450"/>
      <c r="AO8" s="450"/>
      <c r="AP8" s="450" t="s">
        <v>202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541</v>
      </c>
      <c r="BT8" s="420"/>
      <c r="BU8" s="420"/>
      <c r="BV8" s="420"/>
      <c r="BW8" s="420"/>
      <c r="BX8" s="420"/>
      <c r="BY8" s="420"/>
      <c r="BZ8" s="420"/>
      <c r="CA8" s="420"/>
      <c r="CB8" s="420"/>
      <c r="CC8" s="420"/>
      <c r="CD8" s="420"/>
      <c r="CE8" s="420"/>
      <c r="CF8" s="420"/>
      <c r="CG8" s="432"/>
      <c r="CH8" s="444">
        <v>24</v>
      </c>
      <c r="CI8" s="456"/>
      <c r="CJ8" s="456"/>
      <c r="CK8" s="456"/>
      <c r="CL8" s="682"/>
      <c r="CM8" s="444">
        <v>102</v>
      </c>
      <c r="CN8" s="456"/>
      <c r="CO8" s="456"/>
      <c r="CP8" s="456"/>
      <c r="CQ8" s="682"/>
      <c r="CR8" s="444">
        <v>40</v>
      </c>
      <c r="CS8" s="456"/>
      <c r="CT8" s="456"/>
      <c r="CU8" s="456"/>
      <c r="CV8" s="682"/>
      <c r="CW8" s="444" t="s">
        <v>202</v>
      </c>
      <c r="CX8" s="456"/>
      <c r="CY8" s="456"/>
      <c r="CZ8" s="456"/>
      <c r="DA8" s="682"/>
      <c r="DB8" s="444">
        <v>16</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t="s">
        <v>295</v>
      </c>
      <c r="C9" s="420"/>
      <c r="D9" s="420"/>
      <c r="E9" s="420"/>
      <c r="F9" s="420"/>
      <c r="G9" s="420"/>
      <c r="H9" s="420"/>
      <c r="I9" s="420"/>
      <c r="J9" s="420"/>
      <c r="K9" s="420"/>
      <c r="L9" s="420"/>
      <c r="M9" s="420"/>
      <c r="N9" s="420"/>
      <c r="O9" s="420"/>
      <c r="P9" s="432"/>
      <c r="Q9" s="438">
        <v>0</v>
      </c>
      <c r="R9" s="450"/>
      <c r="S9" s="450"/>
      <c r="T9" s="450"/>
      <c r="U9" s="450"/>
      <c r="V9" s="450">
        <v>0</v>
      </c>
      <c r="W9" s="450"/>
      <c r="X9" s="450"/>
      <c r="Y9" s="450"/>
      <c r="Z9" s="450"/>
      <c r="AA9" s="450">
        <v>0</v>
      </c>
      <c r="AB9" s="450"/>
      <c r="AC9" s="450"/>
      <c r="AD9" s="450"/>
      <c r="AE9" s="461"/>
      <c r="AF9" s="507">
        <v>0</v>
      </c>
      <c r="AG9" s="456"/>
      <c r="AH9" s="456"/>
      <c r="AI9" s="456"/>
      <c r="AJ9" s="525"/>
      <c r="AK9" s="460" t="s">
        <v>202</v>
      </c>
      <c r="AL9" s="450"/>
      <c r="AM9" s="450"/>
      <c r="AN9" s="450"/>
      <c r="AO9" s="450"/>
      <c r="AP9" s="450" t="s">
        <v>202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305</v>
      </c>
      <c r="C23" s="421"/>
      <c r="D23" s="421"/>
      <c r="E23" s="421"/>
      <c r="F23" s="421"/>
      <c r="G23" s="421"/>
      <c r="H23" s="421"/>
      <c r="I23" s="421"/>
      <c r="J23" s="421"/>
      <c r="K23" s="421"/>
      <c r="L23" s="421"/>
      <c r="M23" s="421"/>
      <c r="N23" s="421"/>
      <c r="O23" s="421"/>
      <c r="P23" s="433"/>
      <c r="Q23" s="440">
        <v>12361</v>
      </c>
      <c r="R23" s="452"/>
      <c r="S23" s="452"/>
      <c r="T23" s="452"/>
      <c r="U23" s="452"/>
      <c r="V23" s="452">
        <v>12295</v>
      </c>
      <c r="W23" s="452"/>
      <c r="X23" s="452"/>
      <c r="Y23" s="452"/>
      <c r="Z23" s="452"/>
      <c r="AA23" s="452">
        <v>65</v>
      </c>
      <c r="AB23" s="452"/>
      <c r="AC23" s="452"/>
      <c r="AD23" s="452"/>
      <c r="AE23" s="494"/>
      <c r="AF23" s="508">
        <v>25</v>
      </c>
      <c r="AG23" s="452"/>
      <c r="AH23" s="452"/>
      <c r="AI23" s="452"/>
      <c r="AJ23" s="526"/>
      <c r="AK23" s="534"/>
      <c r="AL23" s="455"/>
      <c r="AM23" s="455"/>
      <c r="AN23" s="455"/>
      <c r="AO23" s="455"/>
      <c r="AP23" s="452">
        <v>12109</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460</v>
      </c>
      <c r="R26" s="447"/>
      <c r="S26" s="447"/>
      <c r="T26" s="447"/>
      <c r="U26" s="458"/>
      <c r="V26" s="435" t="s">
        <v>461</v>
      </c>
      <c r="W26" s="447"/>
      <c r="X26" s="447"/>
      <c r="Y26" s="447"/>
      <c r="Z26" s="458"/>
      <c r="AA26" s="435" t="s">
        <v>462</v>
      </c>
      <c r="AB26" s="447"/>
      <c r="AC26" s="447"/>
      <c r="AD26" s="447"/>
      <c r="AE26" s="447"/>
      <c r="AF26" s="509" t="s">
        <v>246</v>
      </c>
      <c r="AG26" s="520"/>
      <c r="AH26" s="520"/>
      <c r="AI26" s="520"/>
      <c r="AJ26" s="527"/>
      <c r="AK26" s="447" t="s">
        <v>391</v>
      </c>
      <c r="AL26" s="447"/>
      <c r="AM26" s="447"/>
      <c r="AN26" s="447"/>
      <c r="AO26" s="458"/>
      <c r="AP26" s="435" t="s">
        <v>357</v>
      </c>
      <c r="AQ26" s="447"/>
      <c r="AR26" s="447"/>
      <c r="AS26" s="447"/>
      <c r="AT26" s="458"/>
      <c r="AU26" s="435" t="s">
        <v>463</v>
      </c>
      <c r="AV26" s="447"/>
      <c r="AW26" s="447"/>
      <c r="AX26" s="447"/>
      <c r="AY26" s="458"/>
      <c r="AZ26" s="435" t="s">
        <v>464</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465</v>
      </c>
      <c r="C28" s="419"/>
      <c r="D28" s="419"/>
      <c r="E28" s="419"/>
      <c r="F28" s="419"/>
      <c r="G28" s="419"/>
      <c r="H28" s="419"/>
      <c r="I28" s="419"/>
      <c r="J28" s="419"/>
      <c r="K28" s="419"/>
      <c r="L28" s="419"/>
      <c r="M28" s="419"/>
      <c r="N28" s="419"/>
      <c r="O28" s="419"/>
      <c r="P28" s="431"/>
      <c r="Q28" s="441">
        <v>2220</v>
      </c>
      <c r="R28" s="453"/>
      <c r="S28" s="453"/>
      <c r="T28" s="453"/>
      <c r="U28" s="453"/>
      <c r="V28" s="453">
        <v>2211</v>
      </c>
      <c r="W28" s="453"/>
      <c r="X28" s="453"/>
      <c r="Y28" s="453"/>
      <c r="Z28" s="453"/>
      <c r="AA28" s="453">
        <v>9</v>
      </c>
      <c r="AB28" s="453"/>
      <c r="AC28" s="453"/>
      <c r="AD28" s="453"/>
      <c r="AE28" s="495"/>
      <c r="AF28" s="511">
        <v>9</v>
      </c>
      <c r="AG28" s="453"/>
      <c r="AH28" s="453"/>
      <c r="AI28" s="453"/>
      <c r="AJ28" s="529"/>
      <c r="AK28" s="535">
        <v>175</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31</v>
      </c>
      <c r="C29" s="420"/>
      <c r="D29" s="420"/>
      <c r="E29" s="420"/>
      <c r="F29" s="420"/>
      <c r="G29" s="420"/>
      <c r="H29" s="420"/>
      <c r="I29" s="420"/>
      <c r="J29" s="420"/>
      <c r="K29" s="420"/>
      <c r="L29" s="420"/>
      <c r="M29" s="420"/>
      <c r="N29" s="420"/>
      <c r="O29" s="420"/>
      <c r="P29" s="432"/>
      <c r="Q29" s="438">
        <v>95</v>
      </c>
      <c r="R29" s="450"/>
      <c r="S29" s="450"/>
      <c r="T29" s="450"/>
      <c r="U29" s="450"/>
      <c r="V29" s="450">
        <v>95</v>
      </c>
      <c r="W29" s="450"/>
      <c r="X29" s="450"/>
      <c r="Y29" s="450"/>
      <c r="Z29" s="450"/>
      <c r="AA29" s="450" t="s">
        <v>202</v>
      </c>
      <c r="AB29" s="450"/>
      <c r="AC29" s="450"/>
      <c r="AD29" s="450"/>
      <c r="AE29" s="461"/>
      <c r="AF29" s="507" t="s">
        <v>202</v>
      </c>
      <c r="AG29" s="456"/>
      <c r="AH29" s="456"/>
      <c r="AI29" s="456"/>
      <c r="AJ29" s="525"/>
      <c r="AK29" s="460">
        <v>21</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21</v>
      </c>
      <c r="C30" s="420"/>
      <c r="D30" s="420"/>
      <c r="E30" s="420"/>
      <c r="F30" s="420"/>
      <c r="G30" s="420"/>
      <c r="H30" s="420"/>
      <c r="I30" s="420"/>
      <c r="J30" s="420"/>
      <c r="K30" s="420"/>
      <c r="L30" s="420"/>
      <c r="M30" s="420"/>
      <c r="N30" s="420"/>
      <c r="O30" s="420"/>
      <c r="P30" s="432"/>
      <c r="Q30" s="438">
        <v>2957</v>
      </c>
      <c r="R30" s="450"/>
      <c r="S30" s="450"/>
      <c r="T30" s="450"/>
      <c r="U30" s="450"/>
      <c r="V30" s="450">
        <v>2922</v>
      </c>
      <c r="W30" s="450"/>
      <c r="X30" s="450"/>
      <c r="Y30" s="450"/>
      <c r="Z30" s="450"/>
      <c r="AA30" s="450">
        <v>36</v>
      </c>
      <c r="AB30" s="450"/>
      <c r="AC30" s="450"/>
      <c r="AD30" s="450"/>
      <c r="AE30" s="461"/>
      <c r="AF30" s="507">
        <v>36</v>
      </c>
      <c r="AG30" s="456"/>
      <c r="AH30" s="456"/>
      <c r="AI30" s="456"/>
      <c r="AJ30" s="525"/>
      <c r="AK30" s="460">
        <v>461</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466</v>
      </c>
      <c r="C31" s="420"/>
      <c r="D31" s="420"/>
      <c r="E31" s="420"/>
      <c r="F31" s="420"/>
      <c r="G31" s="420"/>
      <c r="H31" s="420"/>
      <c r="I31" s="420"/>
      <c r="J31" s="420"/>
      <c r="K31" s="420"/>
      <c r="L31" s="420"/>
      <c r="M31" s="420"/>
      <c r="N31" s="420"/>
      <c r="O31" s="420"/>
      <c r="P31" s="432"/>
      <c r="Q31" s="438">
        <v>15</v>
      </c>
      <c r="R31" s="450"/>
      <c r="S31" s="450"/>
      <c r="T31" s="450"/>
      <c r="U31" s="450"/>
      <c r="V31" s="450">
        <v>10</v>
      </c>
      <c r="W31" s="450"/>
      <c r="X31" s="450"/>
      <c r="Y31" s="450"/>
      <c r="Z31" s="450"/>
      <c r="AA31" s="450">
        <v>5</v>
      </c>
      <c r="AB31" s="450"/>
      <c r="AC31" s="450"/>
      <c r="AD31" s="450"/>
      <c r="AE31" s="461"/>
      <c r="AF31" s="507">
        <v>5</v>
      </c>
      <c r="AG31" s="456"/>
      <c r="AH31" s="456"/>
      <c r="AI31" s="456"/>
      <c r="AJ31" s="525"/>
      <c r="AK31" s="460" t="s">
        <v>202</v>
      </c>
      <c r="AL31" s="450"/>
      <c r="AM31" s="450"/>
      <c r="AN31" s="450"/>
      <c r="AO31" s="450"/>
      <c r="AP31" s="450" t="s">
        <v>202</v>
      </c>
      <c r="AQ31" s="450"/>
      <c r="AR31" s="450"/>
      <c r="AS31" s="450"/>
      <c r="AT31" s="450"/>
      <c r="AU31" s="450" t="s">
        <v>202</v>
      </c>
      <c r="AV31" s="450"/>
      <c r="AW31" s="450"/>
      <c r="AX31" s="450"/>
      <c r="AY31" s="450"/>
      <c r="AZ31" s="597" t="s">
        <v>202</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227</v>
      </c>
      <c r="C32" s="420"/>
      <c r="D32" s="420"/>
      <c r="E32" s="420"/>
      <c r="F32" s="420"/>
      <c r="G32" s="420"/>
      <c r="H32" s="420"/>
      <c r="I32" s="420"/>
      <c r="J32" s="420"/>
      <c r="K32" s="420"/>
      <c r="L32" s="420"/>
      <c r="M32" s="420"/>
      <c r="N32" s="420"/>
      <c r="O32" s="420"/>
      <c r="P32" s="432"/>
      <c r="Q32" s="438">
        <v>368</v>
      </c>
      <c r="R32" s="450"/>
      <c r="S32" s="450"/>
      <c r="T32" s="450"/>
      <c r="U32" s="450"/>
      <c r="V32" s="450">
        <v>362</v>
      </c>
      <c r="W32" s="450"/>
      <c r="X32" s="450"/>
      <c r="Y32" s="450"/>
      <c r="Z32" s="450"/>
      <c r="AA32" s="450">
        <v>6</v>
      </c>
      <c r="AB32" s="450"/>
      <c r="AC32" s="450"/>
      <c r="AD32" s="450"/>
      <c r="AE32" s="461"/>
      <c r="AF32" s="507">
        <v>6</v>
      </c>
      <c r="AG32" s="456"/>
      <c r="AH32" s="456"/>
      <c r="AI32" s="456"/>
      <c r="AJ32" s="525"/>
      <c r="AK32" s="460">
        <v>134</v>
      </c>
      <c r="AL32" s="450"/>
      <c r="AM32" s="450"/>
      <c r="AN32" s="450"/>
      <c r="AO32" s="450"/>
      <c r="AP32" s="450" t="s">
        <v>202</v>
      </c>
      <c r="AQ32" s="450"/>
      <c r="AR32" s="450"/>
      <c r="AS32" s="450"/>
      <c r="AT32" s="450"/>
      <c r="AU32" s="450" t="s">
        <v>202</v>
      </c>
      <c r="AV32" s="450"/>
      <c r="AW32" s="450"/>
      <c r="AX32" s="450"/>
      <c r="AY32" s="450"/>
      <c r="AZ32" s="597" t="s">
        <v>202</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467</v>
      </c>
      <c r="C33" s="420"/>
      <c r="D33" s="420"/>
      <c r="E33" s="420"/>
      <c r="F33" s="420"/>
      <c r="G33" s="420"/>
      <c r="H33" s="420"/>
      <c r="I33" s="420"/>
      <c r="J33" s="420"/>
      <c r="K33" s="420"/>
      <c r="L33" s="420"/>
      <c r="M33" s="420"/>
      <c r="N33" s="420"/>
      <c r="O33" s="420"/>
      <c r="P33" s="432"/>
      <c r="Q33" s="438">
        <v>775</v>
      </c>
      <c r="R33" s="450"/>
      <c r="S33" s="450"/>
      <c r="T33" s="450"/>
      <c r="U33" s="450"/>
      <c r="V33" s="450">
        <v>661</v>
      </c>
      <c r="W33" s="450"/>
      <c r="X33" s="450"/>
      <c r="Y33" s="450"/>
      <c r="Z33" s="450"/>
      <c r="AA33" s="450">
        <v>114</v>
      </c>
      <c r="AB33" s="450"/>
      <c r="AC33" s="450"/>
      <c r="AD33" s="450"/>
      <c r="AE33" s="461"/>
      <c r="AF33" s="507">
        <v>644</v>
      </c>
      <c r="AG33" s="456"/>
      <c r="AH33" s="456"/>
      <c r="AI33" s="456"/>
      <c r="AJ33" s="525"/>
      <c r="AK33" s="460">
        <v>246</v>
      </c>
      <c r="AL33" s="450"/>
      <c r="AM33" s="450"/>
      <c r="AN33" s="450"/>
      <c r="AO33" s="450"/>
      <c r="AP33" s="450">
        <v>4841</v>
      </c>
      <c r="AQ33" s="450"/>
      <c r="AR33" s="450"/>
      <c r="AS33" s="450"/>
      <c r="AT33" s="450"/>
      <c r="AU33" s="450">
        <v>2367</v>
      </c>
      <c r="AV33" s="450"/>
      <c r="AW33" s="450"/>
      <c r="AX33" s="450"/>
      <c r="AY33" s="450"/>
      <c r="AZ33" s="597" t="s">
        <v>202</v>
      </c>
      <c r="BA33" s="597"/>
      <c r="BB33" s="597"/>
      <c r="BC33" s="597"/>
      <c r="BD33" s="597"/>
      <c r="BE33" s="565" t="s">
        <v>141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379</v>
      </c>
      <c r="C34" s="420"/>
      <c r="D34" s="420"/>
      <c r="E34" s="420"/>
      <c r="F34" s="420"/>
      <c r="G34" s="420"/>
      <c r="H34" s="420"/>
      <c r="I34" s="420"/>
      <c r="J34" s="420"/>
      <c r="K34" s="420"/>
      <c r="L34" s="420"/>
      <c r="M34" s="420"/>
      <c r="N34" s="420"/>
      <c r="O34" s="420"/>
      <c r="P34" s="432"/>
      <c r="Q34" s="438">
        <v>1538</v>
      </c>
      <c r="R34" s="450"/>
      <c r="S34" s="450"/>
      <c r="T34" s="450"/>
      <c r="U34" s="450"/>
      <c r="V34" s="450">
        <v>1485</v>
      </c>
      <c r="W34" s="450"/>
      <c r="X34" s="450"/>
      <c r="Y34" s="450"/>
      <c r="Z34" s="450"/>
      <c r="AA34" s="450">
        <v>54</v>
      </c>
      <c r="AB34" s="450"/>
      <c r="AC34" s="450"/>
      <c r="AD34" s="450"/>
      <c r="AE34" s="461"/>
      <c r="AF34" s="507">
        <v>54</v>
      </c>
      <c r="AG34" s="456"/>
      <c r="AH34" s="456"/>
      <c r="AI34" s="456"/>
      <c r="AJ34" s="525"/>
      <c r="AK34" s="460">
        <v>945</v>
      </c>
      <c r="AL34" s="450"/>
      <c r="AM34" s="450"/>
      <c r="AN34" s="450"/>
      <c r="AO34" s="450"/>
      <c r="AP34" s="450">
        <v>6465</v>
      </c>
      <c r="AQ34" s="450"/>
      <c r="AR34" s="450"/>
      <c r="AS34" s="450"/>
      <c r="AT34" s="450"/>
      <c r="AU34" s="450">
        <v>6374</v>
      </c>
      <c r="AV34" s="450"/>
      <c r="AW34" s="450"/>
      <c r="AX34" s="450"/>
      <c r="AY34" s="450"/>
      <c r="AZ34" s="597" t="s">
        <v>202</v>
      </c>
      <c r="BA34" s="597"/>
      <c r="BB34" s="597"/>
      <c r="BC34" s="597"/>
      <c r="BD34" s="597"/>
      <c r="BE34" s="565" t="s">
        <v>23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315</v>
      </c>
      <c r="C35" s="420"/>
      <c r="D35" s="420"/>
      <c r="E35" s="420"/>
      <c r="F35" s="420"/>
      <c r="G35" s="420"/>
      <c r="H35" s="420"/>
      <c r="I35" s="420"/>
      <c r="J35" s="420"/>
      <c r="K35" s="420"/>
      <c r="L35" s="420"/>
      <c r="M35" s="420"/>
      <c r="N35" s="420"/>
      <c r="O35" s="420"/>
      <c r="P35" s="432"/>
      <c r="Q35" s="438">
        <v>30</v>
      </c>
      <c r="R35" s="450"/>
      <c r="S35" s="450"/>
      <c r="T35" s="450"/>
      <c r="U35" s="450"/>
      <c r="V35" s="450">
        <v>28</v>
      </c>
      <c r="W35" s="450"/>
      <c r="X35" s="450"/>
      <c r="Y35" s="450"/>
      <c r="Z35" s="450"/>
      <c r="AA35" s="450">
        <v>1</v>
      </c>
      <c r="AB35" s="450"/>
      <c r="AC35" s="450"/>
      <c r="AD35" s="450"/>
      <c r="AE35" s="461"/>
      <c r="AF35" s="507">
        <v>1</v>
      </c>
      <c r="AG35" s="456"/>
      <c r="AH35" s="456"/>
      <c r="AI35" s="456"/>
      <c r="AJ35" s="525"/>
      <c r="AK35" s="460">
        <v>26</v>
      </c>
      <c r="AL35" s="450"/>
      <c r="AM35" s="450"/>
      <c r="AN35" s="450"/>
      <c r="AO35" s="450"/>
      <c r="AP35" s="450">
        <v>128</v>
      </c>
      <c r="AQ35" s="450"/>
      <c r="AR35" s="450"/>
      <c r="AS35" s="450"/>
      <c r="AT35" s="450"/>
      <c r="AU35" s="450">
        <v>128</v>
      </c>
      <c r="AV35" s="450"/>
      <c r="AW35" s="450"/>
      <c r="AX35" s="450"/>
      <c r="AY35" s="450"/>
      <c r="AZ35" s="597" t="s">
        <v>202</v>
      </c>
      <c r="BA35" s="597"/>
      <c r="BB35" s="597"/>
      <c r="BC35" s="597"/>
      <c r="BD35" s="597"/>
      <c r="BE35" s="565" t="s">
        <v>23</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755</v>
      </c>
      <c r="AG63" s="452"/>
      <c r="AH63" s="452"/>
      <c r="AI63" s="452"/>
      <c r="AJ63" s="526"/>
      <c r="AK63" s="534"/>
      <c r="AL63" s="455"/>
      <c r="AM63" s="455"/>
      <c r="AN63" s="455"/>
      <c r="AO63" s="455"/>
      <c r="AP63" s="452">
        <v>11434</v>
      </c>
      <c r="AQ63" s="452"/>
      <c r="AR63" s="452"/>
      <c r="AS63" s="452"/>
      <c r="AT63" s="452"/>
      <c r="AU63" s="452">
        <v>8870</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460</v>
      </c>
      <c r="R66" s="447"/>
      <c r="S66" s="447"/>
      <c r="T66" s="447"/>
      <c r="U66" s="458"/>
      <c r="V66" s="435" t="s">
        <v>461</v>
      </c>
      <c r="W66" s="447"/>
      <c r="X66" s="447"/>
      <c r="Y66" s="447"/>
      <c r="Z66" s="458"/>
      <c r="AA66" s="435" t="s">
        <v>462</v>
      </c>
      <c r="AB66" s="447"/>
      <c r="AC66" s="447"/>
      <c r="AD66" s="447"/>
      <c r="AE66" s="458"/>
      <c r="AF66" s="512" t="s">
        <v>246</v>
      </c>
      <c r="AG66" s="520"/>
      <c r="AH66" s="520"/>
      <c r="AI66" s="520"/>
      <c r="AJ66" s="530"/>
      <c r="AK66" s="435" t="s">
        <v>391</v>
      </c>
      <c r="AL66" s="397"/>
      <c r="AM66" s="397"/>
      <c r="AN66" s="397"/>
      <c r="AO66" s="429"/>
      <c r="AP66" s="435" t="s">
        <v>357</v>
      </c>
      <c r="AQ66" s="447"/>
      <c r="AR66" s="447"/>
      <c r="AS66" s="447"/>
      <c r="AT66" s="458"/>
      <c r="AU66" s="435" t="s">
        <v>469</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127</v>
      </c>
      <c r="R68" s="449"/>
      <c r="S68" s="449"/>
      <c r="T68" s="449"/>
      <c r="U68" s="449"/>
      <c r="V68" s="449">
        <v>101</v>
      </c>
      <c r="W68" s="449"/>
      <c r="X68" s="449"/>
      <c r="Y68" s="449"/>
      <c r="Z68" s="449"/>
      <c r="AA68" s="449">
        <v>26</v>
      </c>
      <c r="AB68" s="449"/>
      <c r="AC68" s="449"/>
      <c r="AD68" s="449"/>
      <c r="AE68" s="449"/>
      <c r="AF68" s="449">
        <v>26</v>
      </c>
      <c r="AG68" s="449"/>
      <c r="AH68" s="449"/>
      <c r="AI68" s="449"/>
      <c r="AJ68" s="449"/>
      <c r="AK68" s="449" t="s">
        <v>202</v>
      </c>
      <c r="AL68" s="449"/>
      <c r="AM68" s="449"/>
      <c r="AN68" s="449"/>
      <c r="AO68" s="449"/>
      <c r="AP68" s="449">
        <v>21</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535</v>
      </c>
      <c r="C69" s="420"/>
      <c r="D69" s="420"/>
      <c r="E69" s="420"/>
      <c r="F69" s="420"/>
      <c r="G69" s="420"/>
      <c r="H69" s="420"/>
      <c r="I69" s="420"/>
      <c r="J69" s="420"/>
      <c r="K69" s="420"/>
      <c r="L69" s="420"/>
      <c r="M69" s="420"/>
      <c r="N69" s="420"/>
      <c r="O69" s="420"/>
      <c r="P69" s="432"/>
      <c r="Q69" s="438">
        <v>988</v>
      </c>
      <c r="R69" s="450"/>
      <c r="S69" s="450"/>
      <c r="T69" s="450"/>
      <c r="U69" s="450"/>
      <c r="V69" s="450">
        <v>951</v>
      </c>
      <c r="W69" s="450"/>
      <c r="X69" s="450"/>
      <c r="Y69" s="450"/>
      <c r="Z69" s="450"/>
      <c r="AA69" s="450">
        <v>37</v>
      </c>
      <c r="AB69" s="450"/>
      <c r="AC69" s="450"/>
      <c r="AD69" s="450"/>
      <c r="AE69" s="450"/>
      <c r="AF69" s="450">
        <v>37</v>
      </c>
      <c r="AG69" s="450"/>
      <c r="AH69" s="450"/>
      <c r="AI69" s="450"/>
      <c r="AJ69" s="450"/>
      <c r="AK69" s="450" t="s">
        <v>202</v>
      </c>
      <c r="AL69" s="450"/>
      <c r="AM69" s="450"/>
      <c r="AN69" s="450"/>
      <c r="AO69" s="450"/>
      <c r="AP69" s="450">
        <v>483</v>
      </c>
      <c r="AQ69" s="450"/>
      <c r="AR69" s="450"/>
      <c r="AS69" s="450"/>
      <c r="AT69" s="450"/>
      <c r="AU69" s="450">
        <v>241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362</v>
      </c>
      <c r="C70" s="420"/>
      <c r="D70" s="420"/>
      <c r="E70" s="420"/>
      <c r="F70" s="420"/>
      <c r="G70" s="420"/>
      <c r="H70" s="420"/>
      <c r="I70" s="420"/>
      <c r="J70" s="420"/>
      <c r="K70" s="420"/>
      <c r="L70" s="420"/>
      <c r="M70" s="420"/>
      <c r="N70" s="420"/>
      <c r="O70" s="420"/>
      <c r="P70" s="432"/>
      <c r="Q70" s="438">
        <v>1111</v>
      </c>
      <c r="R70" s="450"/>
      <c r="S70" s="450"/>
      <c r="T70" s="450"/>
      <c r="U70" s="450"/>
      <c r="V70" s="450">
        <v>1018</v>
      </c>
      <c r="W70" s="450"/>
      <c r="X70" s="450"/>
      <c r="Y70" s="450"/>
      <c r="Z70" s="450"/>
      <c r="AA70" s="450">
        <v>93</v>
      </c>
      <c r="AB70" s="450"/>
      <c r="AC70" s="450"/>
      <c r="AD70" s="450"/>
      <c r="AE70" s="450"/>
      <c r="AF70" s="450">
        <v>93</v>
      </c>
      <c r="AG70" s="450"/>
      <c r="AH70" s="450"/>
      <c r="AI70" s="450"/>
      <c r="AJ70" s="450"/>
      <c r="AK70" s="450">
        <v>34</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416492</v>
      </c>
      <c r="R71" s="450"/>
      <c r="S71" s="450"/>
      <c r="T71" s="450"/>
      <c r="U71" s="450"/>
      <c r="V71" s="450">
        <v>405939</v>
      </c>
      <c r="W71" s="450"/>
      <c r="X71" s="450"/>
      <c r="Y71" s="450"/>
      <c r="Z71" s="450"/>
      <c r="AA71" s="450">
        <v>10552</v>
      </c>
      <c r="AB71" s="450"/>
      <c r="AC71" s="450"/>
      <c r="AD71" s="450"/>
      <c r="AE71" s="450"/>
      <c r="AF71" s="450">
        <v>10552</v>
      </c>
      <c r="AG71" s="450"/>
      <c r="AH71" s="450"/>
      <c r="AI71" s="450"/>
      <c r="AJ71" s="450"/>
      <c r="AK71" s="450">
        <v>2584</v>
      </c>
      <c r="AL71" s="450"/>
      <c r="AM71" s="450"/>
      <c r="AN71" s="450"/>
      <c r="AO71" s="450"/>
      <c r="AP71" s="450" t="s">
        <v>202</v>
      </c>
      <c r="AQ71" s="450"/>
      <c r="AR71" s="450"/>
      <c r="AS71" s="450"/>
      <c r="AT71" s="450"/>
      <c r="AU71" s="450" t="s">
        <v>202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249</v>
      </c>
      <c r="C72" s="420"/>
      <c r="D72" s="420"/>
      <c r="E72" s="420"/>
      <c r="F72" s="420"/>
      <c r="G72" s="420"/>
      <c r="H72" s="420"/>
      <c r="I72" s="420"/>
      <c r="J72" s="420"/>
      <c r="K72" s="420"/>
      <c r="L72" s="420"/>
      <c r="M72" s="420"/>
      <c r="N72" s="420"/>
      <c r="O72" s="420"/>
      <c r="P72" s="432"/>
      <c r="Q72" s="438">
        <v>3</v>
      </c>
      <c r="R72" s="450"/>
      <c r="S72" s="450"/>
      <c r="T72" s="450"/>
      <c r="U72" s="450"/>
      <c r="V72" s="450">
        <v>1</v>
      </c>
      <c r="W72" s="450"/>
      <c r="X72" s="450"/>
      <c r="Y72" s="450"/>
      <c r="Z72" s="450"/>
      <c r="AA72" s="450">
        <v>2</v>
      </c>
      <c r="AB72" s="450"/>
      <c r="AC72" s="450"/>
      <c r="AD72" s="450"/>
      <c r="AE72" s="450"/>
      <c r="AF72" s="450">
        <v>2</v>
      </c>
      <c r="AG72" s="450"/>
      <c r="AH72" s="450"/>
      <c r="AI72" s="450"/>
      <c r="AJ72" s="450"/>
      <c r="AK72" s="450" t="s">
        <v>202</v>
      </c>
      <c r="AL72" s="450"/>
      <c r="AM72" s="450"/>
      <c r="AN72" s="450"/>
      <c r="AO72" s="450"/>
      <c r="AP72" s="450" t="s">
        <v>202</v>
      </c>
      <c r="AQ72" s="450"/>
      <c r="AR72" s="450"/>
      <c r="AS72" s="450"/>
      <c r="AT72" s="450"/>
      <c r="AU72" s="450" t="s">
        <v>202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496</v>
      </c>
      <c r="C73" s="420"/>
      <c r="D73" s="420"/>
      <c r="E73" s="420"/>
      <c r="F73" s="420"/>
      <c r="G73" s="420"/>
      <c r="H73" s="420"/>
      <c r="I73" s="420"/>
      <c r="J73" s="420"/>
      <c r="K73" s="420"/>
      <c r="L73" s="420"/>
      <c r="M73" s="420"/>
      <c r="N73" s="420"/>
      <c r="O73" s="420"/>
      <c r="P73" s="432"/>
      <c r="Q73" s="438">
        <v>3963</v>
      </c>
      <c r="R73" s="450"/>
      <c r="S73" s="450"/>
      <c r="T73" s="450"/>
      <c r="U73" s="450"/>
      <c r="V73" s="450">
        <v>3588</v>
      </c>
      <c r="W73" s="450"/>
      <c r="X73" s="450"/>
      <c r="Y73" s="450"/>
      <c r="Z73" s="450"/>
      <c r="AA73" s="450">
        <v>375</v>
      </c>
      <c r="AB73" s="450"/>
      <c r="AC73" s="450"/>
      <c r="AD73" s="450"/>
      <c r="AE73" s="450"/>
      <c r="AF73" s="450">
        <v>375</v>
      </c>
      <c r="AG73" s="450"/>
      <c r="AH73" s="450"/>
      <c r="AI73" s="450"/>
      <c r="AJ73" s="450"/>
      <c r="AK73" s="450">
        <v>22</v>
      </c>
      <c r="AL73" s="450"/>
      <c r="AM73" s="450"/>
      <c r="AN73" s="450"/>
      <c r="AO73" s="450"/>
      <c r="AP73" s="450" t="s">
        <v>202</v>
      </c>
      <c r="AQ73" s="450"/>
      <c r="AR73" s="450"/>
      <c r="AS73" s="450"/>
      <c r="AT73" s="450"/>
      <c r="AU73" s="450" t="s">
        <v>202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454</v>
      </c>
      <c r="C74" s="420"/>
      <c r="D74" s="420"/>
      <c r="E74" s="420"/>
      <c r="F74" s="420"/>
      <c r="G74" s="420"/>
      <c r="H74" s="420"/>
      <c r="I74" s="420"/>
      <c r="J74" s="420"/>
      <c r="K74" s="420"/>
      <c r="L74" s="420"/>
      <c r="M74" s="420"/>
      <c r="N74" s="420"/>
      <c r="O74" s="420"/>
      <c r="P74" s="432"/>
      <c r="Q74" s="438">
        <v>52</v>
      </c>
      <c r="R74" s="450"/>
      <c r="S74" s="450"/>
      <c r="T74" s="450"/>
      <c r="U74" s="450"/>
      <c r="V74" s="450">
        <v>50</v>
      </c>
      <c r="W74" s="450"/>
      <c r="X74" s="450"/>
      <c r="Y74" s="450"/>
      <c r="Z74" s="450"/>
      <c r="AA74" s="450">
        <v>2</v>
      </c>
      <c r="AB74" s="450"/>
      <c r="AC74" s="450"/>
      <c r="AD74" s="450"/>
      <c r="AE74" s="450"/>
      <c r="AF74" s="450">
        <v>2</v>
      </c>
      <c r="AG74" s="450"/>
      <c r="AH74" s="450"/>
      <c r="AI74" s="450"/>
      <c r="AJ74" s="450"/>
      <c r="AK74" s="450">
        <v>46</v>
      </c>
      <c r="AL74" s="450"/>
      <c r="AM74" s="450"/>
      <c r="AN74" s="450"/>
      <c r="AO74" s="450"/>
      <c r="AP74" s="450" t="s">
        <v>202</v>
      </c>
      <c r="AQ74" s="450"/>
      <c r="AR74" s="450"/>
      <c r="AS74" s="450"/>
      <c r="AT74" s="450"/>
      <c r="AU74" s="450" t="s">
        <v>202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537</v>
      </c>
      <c r="C75" s="420"/>
      <c r="D75" s="420"/>
      <c r="E75" s="420"/>
      <c r="F75" s="420"/>
      <c r="G75" s="420"/>
      <c r="H75" s="420"/>
      <c r="I75" s="420"/>
      <c r="J75" s="420"/>
      <c r="K75" s="420"/>
      <c r="L75" s="420"/>
      <c r="M75" s="420"/>
      <c r="N75" s="420"/>
      <c r="O75" s="420"/>
      <c r="P75" s="432"/>
      <c r="Q75" s="444">
        <v>780</v>
      </c>
      <c r="R75" s="456"/>
      <c r="S75" s="456"/>
      <c r="T75" s="456"/>
      <c r="U75" s="460"/>
      <c r="V75" s="461">
        <v>124</v>
      </c>
      <c r="W75" s="456"/>
      <c r="X75" s="456"/>
      <c r="Y75" s="456"/>
      <c r="Z75" s="460"/>
      <c r="AA75" s="461">
        <v>656</v>
      </c>
      <c r="AB75" s="456"/>
      <c r="AC75" s="456"/>
      <c r="AD75" s="456"/>
      <c r="AE75" s="460"/>
      <c r="AF75" s="461">
        <v>656</v>
      </c>
      <c r="AG75" s="456"/>
      <c r="AH75" s="456"/>
      <c r="AI75" s="456"/>
      <c r="AJ75" s="460"/>
      <c r="AK75" s="461">
        <v>45</v>
      </c>
      <c r="AL75" s="456"/>
      <c r="AM75" s="456"/>
      <c r="AN75" s="456"/>
      <c r="AO75" s="460"/>
      <c r="AP75" s="461" t="s">
        <v>202</v>
      </c>
      <c r="AQ75" s="456"/>
      <c r="AR75" s="456"/>
      <c r="AS75" s="456"/>
      <c r="AT75" s="460"/>
      <c r="AU75" s="461" t="s">
        <v>202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125</v>
      </c>
      <c r="C76" s="420"/>
      <c r="D76" s="420"/>
      <c r="E76" s="420"/>
      <c r="F76" s="420"/>
      <c r="G76" s="420"/>
      <c r="H76" s="420"/>
      <c r="I76" s="420"/>
      <c r="J76" s="420"/>
      <c r="K76" s="420"/>
      <c r="L76" s="420"/>
      <c r="M76" s="420"/>
      <c r="N76" s="420"/>
      <c r="O76" s="420"/>
      <c r="P76" s="432"/>
      <c r="Q76" s="444">
        <v>93</v>
      </c>
      <c r="R76" s="456"/>
      <c r="S76" s="456"/>
      <c r="T76" s="456"/>
      <c r="U76" s="460"/>
      <c r="V76" s="461">
        <v>91</v>
      </c>
      <c r="W76" s="456"/>
      <c r="X76" s="456"/>
      <c r="Y76" s="456"/>
      <c r="Z76" s="460"/>
      <c r="AA76" s="461">
        <v>2</v>
      </c>
      <c r="AB76" s="456"/>
      <c r="AC76" s="456"/>
      <c r="AD76" s="456"/>
      <c r="AE76" s="460"/>
      <c r="AF76" s="461">
        <v>2</v>
      </c>
      <c r="AG76" s="456"/>
      <c r="AH76" s="456"/>
      <c r="AI76" s="456"/>
      <c r="AJ76" s="460"/>
      <c r="AK76" s="461" t="s">
        <v>202</v>
      </c>
      <c r="AL76" s="456"/>
      <c r="AM76" s="456"/>
      <c r="AN76" s="456"/>
      <c r="AO76" s="460"/>
      <c r="AP76" s="461" t="s">
        <v>202</v>
      </c>
      <c r="AQ76" s="456"/>
      <c r="AR76" s="456"/>
      <c r="AS76" s="456"/>
      <c r="AT76" s="460"/>
      <c r="AU76" s="461" t="s">
        <v>202</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538</v>
      </c>
      <c r="C77" s="420"/>
      <c r="D77" s="420"/>
      <c r="E77" s="420"/>
      <c r="F77" s="420"/>
      <c r="G77" s="420"/>
      <c r="H77" s="420"/>
      <c r="I77" s="420"/>
      <c r="J77" s="420"/>
      <c r="K77" s="420"/>
      <c r="L77" s="420"/>
      <c r="M77" s="420"/>
      <c r="N77" s="420"/>
      <c r="O77" s="420"/>
      <c r="P77" s="432"/>
      <c r="Q77" s="444">
        <v>2453</v>
      </c>
      <c r="R77" s="456"/>
      <c r="S77" s="456"/>
      <c r="T77" s="456"/>
      <c r="U77" s="460"/>
      <c r="V77" s="461">
        <v>2452</v>
      </c>
      <c r="W77" s="456"/>
      <c r="X77" s="456"/>
      <c r="Y77" s="456"/>
      <c r="Z77" s="460"/>
      <c r="AA77" s="461">
        <v>1</v>
      </c>
      <c r="AB77" s="456"/>
      <c r="AC77" s="456"/>
      <c r="AD77" s="456"/>
      <c r="AE77" s="460"/>
      <c r="AF77" s="461">
        <v>1</v>
      </c>
      <c r="AG77" s="456"/>
      <c r="AH77" s="456"/>
      <c r="AI77" s="456"/>
      <c r="AJ77" s="460"/>
      <c r="AK77" s="461" t="s">
        <v>202</v>
      </c>
      <c r="AL77" s="456"/>
      <c r="AM77" s="456"/>
      <c r="AN77" s="456"/>
      <c r="AO77" s="460"/>
      <c r="AP77" s="461" t="s">
        <v>202</v>
      </c>
      <c r="AQ77" s="456"/>
      <c r="AR77" s="456"/>
      <c r="AS77" s="456"/>
      <c r="AT77" s="460"/>
      <c r="AU77" s="461" t="s">
        <v>202</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539</v>
      </c>
      <c r="C78" s="420"/>
      <c r="D78" s="420"/>
      <c r="E78" s="420"/>
      <c r="F78" s="420"/>
      <c r="G78" s="420"/>
      <c r="H78" s="420"/>
      <c r="I78" s="420"/>
      <c r="J78" s="420"/>
      <c r="K78" s="420"/>
      <c r="L78" s="420"/>
      <c r="M78" s="420"/>
      <c r="N78" s="420"/>
      <c r="O78" s="420"/>
      <c r="P78" s="432"/>
      <c r="Q78" s="438">
        <v>577</v>
      </c>
      <c r="R78" s="450"/>
      <c r="S78" s="450"/>
      <c r="T78" s="450"/>
      <c r="U78" s="450"/>
      <c r="V78" s="450">
        <v>547</v>
      </c>
      <c r="W78" s="450"/>
      <c r="X78" s="450"/>
      <c r="Y78" s="450"/>
      <c r="Z78" s="450"/>
      <c r="AA78" s="450">
        <v>30</v>
      </c>
      <c r="AB78" s="450"/>
      <c r="AC78" s="450"/>
      <c r="AD78" s="450"/>
      <c r="AE78" s="450"/>
      <c r="AF78" s="450">
        <v>30</v>
      </c>
      <c r="AG78" s="450"/>
      <c r="AH78" s="450"/>
      <c r="AI78" s="450"/>
      <c r="AJ78" s="450"/>
      <c r="AK78" s="450" t="s">
        <v>202</v>
      </c>
      <c r="AL78" s="450"/>
      <c r="AM78" s="450"/>
      <c r="AN78" s="450"/>
      <c r="AO78" s="450"/>
      <c r="AP78" s="450" t="s">
        <v>202</v>
      </c>
      <c r="AQ78" s="450"/>
      <c r="AR78" s="450"/>
      <c r="AS78" s="450"/>
      <c r="AT78" s="450"/>
      <c r="AU78" s="450" t="s">
        <v>202</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11776</v>
      </c>
      <c r="AG88" s="452"/>
      <c r="AH88" s="452"/>
      <c r="AI88" s="452"/>
      <c r="AJ88" s="452"/>
      <c r="AK88" s="455"/>
      <c r="AL88" s="455"/>
      <c r="AM88" s="455"/>
      <c r="AN88" s="455"/>
      <c r="AO88" s="455"/>
      <c r="AP88" s="452">
        <v>504</v>
      </c>
      <c r="AQ88" s="452"/>
      <c r="AR88" s="452"/>
      <c r="AS88" s="452"/>
      <c r="AT88" s="452"/>
      <c r="AU88" s="452">
        <v>241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42</v>
      </c>
      <c r="CS102" s="604"/>
      <c r="CT102" s="604"/>
      <c r="CU102" s="604"/>
      <c r="CV102" s="697"/>
      <c r="CW102" s="696" t="s">
        <v>202</v>
      </c>
      <c r="CX102" s="604"/>
      <c r="CY102" s="604"/>
      <c r="CZ102" s="604"/>
      <c r="DA102" s="697"/>
      <c r="DB102" s="696">
        <v>16</v>
      </c>
      <c r="DC102" s="604"/>
      <c r="DD102" s="604"/>
      <c r="DE102" s="604"/>
      <c r="DF102" s="697"/>
      <c r="DG102" s="696" t="s">
        <v>202</v>
      </c>
      <c r="DH102" s="604"/>
      <c r="DI102" s="604"/>
      <c r="DJ102" s="604"/>
      <c r="DK102" s="697"/>
      <c r="DL102" s="696" t="s">
        <v>202</v>
      </c>
      <c r="DM102" s="604"/>
      <c r="DN102" s="604"/>
      <c r="DO102" s="604"/>
      <c r="DP102" s="697"/>
      <c r="DQ102" s="696" t="s">
        <v>202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475</v>
      </c>
      <c r="AB109" s="406"/>
      <c r="AC109" s="406"/>
      <c r="AD109" s="406"/>
      <c r="AE109" s="469"/>
      <c r="AF109" s="480" t="s">
        <v>476</v>
      </c>
      <c r="AG109" s="406"/>
      <c r="AH109" s="406"/>
      <c r="AI109" s="406"/>
      <c r="AJ109" s="469"/>
      <c r="AK109" s="480" t="s">
        <v>392</v>
      </c>
      <c r="AL109" s="406"/>
      <c r="AM109" s="406"/>
      <c r="AN109" s="406"/>
      <c r="AO109" s="469"/>
      <c r="AP109" s="480" t="s">
        <v>477</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475</v>
      </c>
      <c r="BR109" s="406"/>
      <c r="BS109" s="406"/>
      <c r="BT109" s="406"/>
      <c r="BU109" s="469"/>
      <c r="BV109" s="480" t="s">
        <v>476</v>
      </c>
      <c r="BW109" s="406"/>
      <c r="BX109" s="406"/>
      <c r="BY109" s="406"/>
      <c r="BZ109" s="469"/>
      <c r="CA109" s="480" t="s">
        <v>392</v>
      </c>
      <c r="CB109" s="406"/>
      <c r="CC109" s="406"/>
      <c r="CD109" s="406"/>
      <c r="CE109" s="469"/>
      <c r="CF109" s="655" t="s">
        <v>477</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475</v>
      </c>
      <c r="DH109" s="406"/>
      <c r="DI109" s="406"/>
      <c r="DJ109" s="406"/>
      <c r="DK109" s="469"/>
      <c r="DL109" s="480" t="s">
        <v>476</v>
      </c>
      <c r="DM109" s="406"/>
      <c r="DN109" s="406"/>
      <c r="DO109" s="406"/>
      <c r="DP109" s="469"/>
      <c r="DQ109" s="480" t="s">
        <v>392</v>
      </c>
      <c r="DR109" s="406"/>
      <c r="DS109" s="406"/>
      <c r="DT109" s="406"/>
      <c r="DU109" s="469"/>
      <c r="DV109" s="480" t="s">
        <v>477</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1683973</v>
      </c>
      <c r="AB110" s="487"/>
      <c r="AC110" s="487"/>
      <c r="AD110" s="487"/>
      <c r="AE110" s="498"/>
      <c r="AF110" s="514">
        <v>1657443</v>
      </c>
      <c r="AG110" s="487"/>
      <c r="AH110" s="487"/>
      <c r="AI110" s="487"/>
      <c r="AJ110" s="498"/>
      <c r="AK110" s="514">
        <v>1622780</v>
      </c>
      <c r="AL110" s="487"/>
      <c r="AM110" s="487"/>
      <c r="AN110" s="487"/>
      <c r="AO110" s="498"/>
      <c r="AP110" s="538">
        <v>26.1</v>
      </c>
      <c r="AQ110" s="546"/>
      <c r="AR110" s="546"/>
      <c r="AS110" s="546"/>
      <c r="AT110" s="556"/>
      <c r="AU110" s="568" t="s">
        <v>121</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14223145</v>
      </c>
      <c r="BR110" s="640"/>
      <c r="BS110" s="640"/>
      <c r="BT110" s="640"/>
      <c r="BU110" s="640"/>
      <c r="BV110" s="640">
        <v>13149329</v>
      </c>
      <c r="BW110" s="640"/>
      <c r="BX110" s="640"/>
      <c r="BY110" s="640"/>
      <c r="BZ110" s="640"/>
      <c r="CA110" s="640">
        <v>12109377</v>
      </c>
      <c r="CB110" s="640"/>
      <c r="CC110" s="640"/>
      <c r="CD110" s="640"/>
      <c r="CE110" s="640"/>
      <c r="CF110" s="656">
        <v>194.8</v>
      </c>
      <c r="CG110" s="660"/>
      <c r="CH110" s="660"/>
      <c r="CI110" s="660"/>
      <c r="CJ110" s="660"/>
      <c r="CK110" s="672" t="s">
        <v>389</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155</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10039966</v>
      </c>
      <c r="BR112" s="641"/>
      <c r="BS112" s="641"/>
      <c r="BT112" s="641"/>
      <c r="BU112" s="641"/>
      <c r="BV112" s="641">
        <v>9299785</v>
      </c>
      <c r="BW112" s="641"/>
      <c r="BX112" s="641"/>
      <c r="BY112" s="641"/>
      <c r="BZ112" s="641"/>
      <c r="CA112" s="641">
        <v>8869694</v>
      </c>
      <c r="CB112" s="641"/>
      <c r="CC112" s="641"/>
      <c r="CD112" s="641"/>
      <c r="CE112" s="641"/>
      <c r="CF112" s="657">
        <v>142.69999999999999</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1063028</v>
      </c>
      <c r="AB113" s="446"/>
      <c r="AC113" s="446"/>
      <c r="AD113" s="446"/>
      <c r="AE113" s="499"/>
      <c r="AF113" s="515">
        <v>1035086</v>
      </c>
      <c r="AG113" s="446"/>
      <c r="AH113" s="446"/>
      <c r="AI113" s="446"/>
      <c r="AJ113" s="499"/>
      <c r="AK113" s="515">
        <v>1016625</v>
      </c>
      <c r="AL113" s="446"/>
      <c r="AM113" s="446"/>
      <c r="AN113" s="446"/>
      <c r="AO113" s="499"/>
      <c r="AP113" s="539">
        <v>16.399999999999999</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209139</v>
      </c>
      <c r="BR113" s="641"/>
      <c r="BS113" s="641"/>
      <c r="BT113" s="641"/>
      <c r="BU113" s="641"/>
      <c r="BV113" s="641">
        <v>245371</v>
      </c>
      <c r="BW113" s="641"/>
      <c r="BX113" s="641"/>
      <c r="BY113" s="641"/>
      <c r="BZ113" s="641"/>
      <c r="CA113" s="641">
        <v>256059</v>
      </c>
      <c r="CB113" s="641"/>
      <c r="CC113" s="641"/>
      <c r="CD113" s="641"/>
      <c r="CE113" s="641"/>
      <c r="CF113" s="657">
        <v>4.0999999999999996</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26557</v>
      </c>
      <c r="AB114" s="446"/>
      <c r="AC114" s="446"/>
      <c r="AD114" s="446"/>
      <c r="AE114" s="499"/>
      <c r="AF114" s="515">
        <v>27062</v>
      </c>
      <c r="AG114" s="446"/>
      <c r="AH114" s="446"/>
      <c r="AI114" s="446"/>
      <c r="AJ114" s="499"/>
      <c r="AK114" s="515">
        <v>38907</v>
      </c>
      <c r="AL114" s="446"/>
      <c r="AM114" s="446"/>
      <c r="AN114" s="446"/>
      <c r="AO114" s="499"/>
      <c r="AP114" s="539">
        <v>0.6</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1441250</v>
      </c>
      <c r="BR114" s="641"/>
      <c r="BS114" s="641"/>
      <c r="BT114" s="641"/>
      <c r="BU114" s="641"/>
      <c r="BV114" s="641">
        <v>1524050</v>
      </c>
      <c r="BW114" s="641"/>
      <c r="BX114" s="641"/>
      <c r="BY114" s="641"/>
      <c r="BZ114" s="641"/>
      <c r="CA114" s="641">
        <v>1567097</v>
      </c>
      <c r="CB114" s="641"/>
      <c r="CC114" s="641"/>
      <c r="CD114" s="641"/>
      <c r="CE114" s="641"/>
      <c r="CF114" s="657">
        <v>25.2</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130</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2773688</v>
      </c>
      <c r="AB117" s="488"/>
      <c r="AC117" s="488"/>
      <c r="AD117" s="488"/>
      <c r="AE117" s="500"/>
      <c r="AF117" s="516">
        <v>2719591</v>
      </c>
      <c r="AG117" s="488"/>
      <c r="AH117" s="488"/>
      <c r="AI117" s="488"/>
      <c r="AJ117" s="500"/>
      <c r="AK117" s="516">
        <v>2678312</v>
      </c>
      <c r="AL117" s="488"/>
      <c r="AM117" s="488"/>
      <c r="AN117" s="488"/>
      <c r="AO117" s="500"/>
      <c r="AP117" s="540"/>
      <c r="AQ117" s="548"/>
      <c r="AR117" s="548"/>
      <c r="AS117" s="548"/>
      <c r="AT117" s="558"/>
      <c r="AU117" s="569"/>
      <c r="AV117" s="578"/>
      <c r="AW117" s="578"/>
      <c r="AX117" s="578"/>
      <c r="AY117" s="578"/>
      <c r="AZ117" s="426" t="s">
        <v>363</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475</v>
      </c>
      <c r="AB118" s="406"/>
      <c r="AC118" s="406"/>
      <c r="AD118" s="406"/>
      <c r="AE118" s="469"/>
      <c r="AF118" s="480" t="s">
        <v>476</v>
      </c>
      <c r="AG118" s="406"/>
      <c r="AH118" s="406"/>
      <c r="AI118" s="406"/>
      <c r="AJ118" s="469"/>
      <c r="AK118" s="480" t="s">
        <v>392</v>
      </c>
      <c r="AL118" s="406"/>
      <c r="AM118" s="406"/>
      <c r="AN118" s="406"/>
      <c r="AO118" s="469"/>
      <c r="AP118" s="480" t="s">
        <v>477</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389</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172</v>
      </c>
      <c r="BP119" s="629"/>
      <c r="BQ119" s="634">
        <v>25913500</v>
      </c>
      <c r="BR119" s="642"/>
      <c r="BS119" s="642"/>
      <c r="BT119" s="642"/>
      <c r="BU119" s="642"/>
      <c r="BV119" s="642">
        <v>24218535</v>
      </c>
      <c r="BW119" s="642"/>
      <c r="BX119" s="642"/>
      <c r="BY119" s="642"/>
      <c r="BZ119" s="642"/>
      <c r="CA119" s="642">
        <v>22802227</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481</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2982040</v>
      </c>
      <c r="BR120" s="640"/>
      <c r="BS120" s="640"/>
      <c r="BT120" s="640"/>
      <c r="BU120" s="640"/>
      <c r="BV120" s="640">
        <v>3034165</v>
      </c>
      <c r="BW120" s="640"/>
      <c r="BX120" s="640"/>
      <c r="BY120" s="640"/>
      <c r="BZ120" s="640"/>
      <c r="CA120" s="640">
        <v>2952833</v>
      </c>
      <c r="CB120" s="640"/>
      <c r="CC120" s="640"/>
      <c r="CD120" s="640"/>
      <c r="CE120" s="640"/>
      <c r="CF120" s="656">
        <v>47.5</v>
      </c>
      <c r="CG120" s="660"/>
      <c r="CH120" s="660"/>
      <c r="CI120" s="660"/>
      <c r="CJ120" s="660"/>
      <c r="CK120" s="675" t="s">
        <v>269</v>
      </c>
      <c r="CL120" s="685"/>
      <c r="CM120" s="685"/>
      <c r="CN120" s="685"/>
      <c r="CO120" s="688"/>
      <c r="CP120" s="692" t="s">
        <v>379</v>
      </c>
      <c r="CQ120" s="695"/>
      <c r="CR120" s="695"/>
      <c r="CS120" s="695"/>
      <c r="CT120" s="695"/>
      <c r="CU120" s="695"/>
      <c r="CV120" s="695"/>
      <c r="CW120" s="695"/>
      <c r="CX120" s="695"/>
      <c r="CY120" s="695"/>
      <c r="CZ120" s="695"/>
      <c r="DA120" s="695"/>
      <c r="DB120" s="695"/>
      <c r="DC120" s="695"/>
      <c r="DD120" s="695"/>
      <c r="DE120" s="695"/>
      <c r="DF120" s="698"/>
      <c r="DG120" s="632">
        <v>7419452</v>
      </c>
      <c r="DH120" s="640"/>
      <c r="DI120" s="640"/>
      <c r="DJ120" s="640"/>
      <c r="DK120" s="640"/>
      <c r="DL120" s="640">
        <v>6873961</v>
      </c>
      <c r="DM120" s="640"/>
      <c r="DN120" s="640"/>
      <c r="DO120" s="640"/>
      <c r="DP120" s="640"/>
      <c r="DQ120" s="640">
        <v>6374080</v>
      </c>
      <c r="DR120" s="640"/>
      <c r="DS120" s="640"/>
      <c r="DT120" s="640"/>
      <c r="DU120" s="640"/>
      <c r="DV120" s="712">
        <v>102.5</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393</v>
      </c>
      <c r="BA121" s="378"/>
      <c r="BB121" s="378"/>
      <c r="BC121" s="378"/>
      <c r="BD121" s="378"/>
      <c r="BE121" s="378"/>
      <c r="BF121" s="378"/>
      <c r="BG121" s="378"/>
      <c r="BH121" s="378"/>
      <c r="BI121" s="378"/>
      <c r="BJ121" s="378"/>
      <c r="BK121" s="378"/>
      <c r="BL121" s="378"/>
      <c r="BM121" s="378"/>
      <c r="BN121" s="378"/>
      <c r="BO121" s="378"/>
      <c r="BP121" s="472"/>
      <c r="BQ121" s="633">
        <v>203968</v>
      </c>
      <c r="BR121" s="641"/>
      <c r="BS121" s="641"/>
      <c r="BT121" s="641"/>
      <c r="BU121" s="641"/>
      <c r="BV121" s="641">
        <v>157288</v>
      </c>
      <c r="BW121" s="641"/>
      <c r="BX121" s="641"/>
      <c r="BY121" s="641"/>
      <c r="BZ121" s="641"/>
      <c r="CA121" s="641">
        <v>97167</v>
      </c>
      <c r="CB121" s="641"/>
      <c r="CC121" s="641"/>
      <c r="CD121" s="641"/>
      <c r="CE121" s="641"/>
      <c r="CF121" s="657">
        <v>1.6</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2459477</v>
      </c>
      <c r="DH121" s="641"/>
      <c r="DI121" s="641"/>
      <c r="DJ121" s="641"/>
      <c r="DK121" s="641"/>
      <c r="DL121" s="641">
        <v>2281427</v>
      </c>
      <c r="DM121" s="641"/>
      <c r="DN121" s="641"/>
      <c r="DO121" s="641"/>
      <c r="DP121" s="641"/>
      <c r="DQ121" s="641">
        <v>2367199</v>
      </c>
      <c r="DR121" s="641"/>
      <c r="DS121" s="641"/>
      <c r="DT121" s="641"/>
      <c r="DU121" s="641"/>
      <c r="DV121" s="713">
        <v>38.1</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16236319</v>
      </c>
      <c r="BR122" s="642"/>
      <c r="BS122" s="642"/>
      <c r="BT122" s="642"/>
      <c r="BU122" s="642"/>
      <c r="BV122" s="642">
        <v>15215096</v>
      </c>
      <c r="BW122" s="642"/>
      <c r="BX122" s="642"/>
      <c r="BY122" s="642"/>
      <c r="BZ122" s="642"/>
      <c r="CA122" s="642">
        <v>14209808</v>
      </c>
      <c r="CB122" s="642"/>
      <c r="CC122" s="642"/>
      <c r="CD122" s="642"/>
      <c r="CE122" s="642"/>
      <c r="CF122" s="658">
        <v>228.6</v>
      </c>
      <c r="CG122" s="662"/>
      <c r="CH122" s="662"/>
      <c r="CI122" s="662"/>
      <c r="CJ122" s="662"/>
      <c r="CK122" s="676"/>
      <c r="CL122" s="686"/>
      <c r="CM122" s="686"/>
      <c r="CN122" s="686"/>
      <c r="CO122" s="689"/>
      <c r="CP122" s="693" t="s">
        <v>315</v>
      </c>
      <c r="CQ122" s="403"/>
      <c r="CR122" s="403"/>
      <c r="CS122" s="403"/>
      <c r="CT122" s="403"/>
      <c r="CU122" s="403"/>
      <c r="CV122" s="403"/>
      <c r="CW122" s="403"/>
      <c r="CX122" s="403"/>
      <c r="CY122" s="403"/>
      <c r="CZ122" s="403"/>
      <c r="DA122" s="403"/>
      <c r="DB122" s="403"/>
      <c r="DC122" s="403"/>
      <c r="DD122" s="403"/>
      <c r="DE122" s="403"/>
      <c r="DF122" s="699"/>
      <c r="DG122" s="633">
        <v>161037</v>
      </c>
      <c r="DH122" s="641"/>
      <c r="DI122" s="641"/>
      <c r="DJ122" s="641"/>
      <c r="DK122" s="641"/>
      <c r="DL122" s="641">
        <v>144397</v>
      </c>
      <c r="DM122" s="641"/>
      <c r="DN122" s="641"/>
      <c r="DO122" s="641"/>
      <c r="DP122" s="641"/>
      <c r="DQ122" s="641">
        <v>128415</v>
      </c>
      <c r="DR122" s="641"/>
      <c r="DS122" s="641"/>
      <c r="DT122" s="641"/>
      <c r="DU122" s="641"/>
      <c r="DV122" s="713">
        <v>2.1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222</v>
      </c>
      <c r="BP123" s="629"/>
      <c r="BQ123" s="635">
        <v>19422327</v>
      </c>
      <c r="BR123" s="643"/>
      <c r="BS123" s="643"/>
      <c r="BT123" s="643"/>
      <c r="BU123" s="643"/>
      <c r="BV123" s="643">
        <v>18406549</v>
      </c>
      <c r="BW123" s="643"/>
      <c r="BX123" s="643"/>
      <c r="BY123" s="643"/>
      <c r="BZ123" s="643"/>
      <c r="CA123" s="643">
        <v>17259808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101.5</v>
      </c>
      <c r="BR124" s="644"/>
      <c r="BS124" s="644"/>
      <c r="BT124" s="644"/>
      <c r="BU124" s="644"/>
      <c r="BV124" s="644">
        <v>93.8</v>
      </c>
      <c r="BW124" s="644"/>
      <c r="BX124" s="644"/>
      <c r="BY124" s="644"/>
      <c r="BZ124" s="644"/>
      <c r="CA124" s="644">
        <v>89.1</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130</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497</v>
      </c>
      <c r="AY127" s="593"/>
      <c r="AZ127" s="593"/>
      <c r="BA127" s="593"/>
      <c r="BB127" s="593"/>
      <c r="BC127" s="593"/>
      <c r="BD127" s="593"/>
      <c r="BE127" s="610"/>
      <c r="BF127" s="612" t="s">
        <v>444</v>
      </c>
      <c r="BG127" s="593"/>
      <c r="BH127" s="593"/>
      <c r="BI127" s="593"/>
      <c r="BJ127" s="593"/>
      <c r="BK127" s="593"/>
      <c r="BL127" s="610"/>
      <c r="BM127" s="612" t="s">
        <v>421</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450</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33187</v>
      </c>
      <c r="AB128" s="487"/>
      <c r="AC128" s="487"/>
      <c r="AD128" s="487"/>
      <c r="AE128" s="498"/>
      <c r="AF128" s="514">
        <v>30507</v>
      </c>
      <c r="AG128" s="487"/>
      <c r="AH128" s="487"/>
      <c r="AI128" s="487"/>
      <c r="AJ128" s="498"/>
      <c r="AK128" s="514">
        <v>15261</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202</v>
      </c>
      <c r="BG128" s="617"/>
      <c r="BH128" s="617"/>
      <c r="BI128" s="617"/>
      <c r="BJ128" s="617"/>
      <c r="BK128" s="617"/>
      <c r="BL128" s="623"/>
      <c r="BM128" s="613">
        <v>13.81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8030327</v>
      </c>
      <c r="AB129" s="446"/>
      <c r="AC129" s="446"/>
      <c r="AD129" s="446"/>
      <c r="AE129" s="499"/>
      <c r="AF129" s="515">
        <v>7790144</v>
      </c>
      <c r="AG129" s="446"/>
      <c r="AH129" s="446"/>
      <c r="AI129" s="446"/>
      <c r="AJ129" s="499"/>
      <c r="AK129" s="515">
        <v>7759544</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202</v>
      </c>
      <c r="BG129" s="618"/>
      <c r="BH129" s="618"/>
      <c r="BI129" s="618"/>
      <c r="BJ129" s="618"/>
      <c r="BK129" s="618"/>
      <c r="BL129" s="624"/>
      <c r="BM129" s="614">
        <v>18.809999999999999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1639624</v>
      </c>
      <c r="AB130" s="446"/>
      <c r="AC130" s="446"/>
      <c r="AD130" s="446"/>
      <c r="AE130" s="499"/>
      <c r="AF130" s="515">
        <v>1597038</v>
      </c>
      <c r="AG130" s="446"/>
      <c r="AH130" s="446"/>
      <c r="AI130" s="446"/>
      <c r="AJ130" s="499"/>
      <c r="AK130" s="515">
        <v>1543921</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17.600000000000001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6390703</v>
      </c>
      <c r="AB131" s="489"/>
      <c r="AC131" s="489"/>
      <c r="AD131" s="489"/>
      <c r="AE131" s="501"/>
      <c r="AF131" s="517">
        <v>6193106</v>
      </c>
      <c r="AG131" s="489"/>
      <c r="AH131" s="489"/>
      <c r="AI131" s="489"/>
      <c r="AJ131" s="501"/>
      <c r="AK131" s="517">
        <v>6215623</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89.1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17.226226910000001</v>
      </c>
      <c r="AB132" s="490"/>
      <c r="AC132" s="490"/>
      <c r="AD132" s="490"/>
      <c r="AE132" s="502"/>
      <c r="AF132" s="518">
        <v>17.633252200000001</v>
      </c>
      <c r="AG132" s="490"/>
      <c r="AH132" s="490"/>
      <c r="AI132" s="490"/>
      <c r="AJ132" s="502"/>
      <c r="AK132" s="518">
        <v>18.005113890000001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17.2</v>
      </c>
      <c r="AB133" s="491"/>
      <c r="AC133" s="491"/>
      <c r="AD133" s="491"/>
      <c r="AE133" s="503"/>
      <c r="AF133" s="486">
        <v>17.2</v>
      </c>
      <c r="AG133" s="491"/>
      <c r="AH133" s="491"/>
      <c r="AI133" s="491"/>
      <c r="AJ133" s="503"/>
      <c r="AK133" s="486">
        <v>17.600000000000001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MNp26xAmNSSqTIFDhnEBgkkctEbyv2TkA21/yLZmBVJT45CkB1BKi5ObXA2XK6MQj2FxHWIXttmVN3X94uzNw==" saltValue="HhGMzFTgSnoTzM5fUlm9W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7LfqhZEBZwyZb4QcpOt1l+LmhOnW1crWBOrWOy3JD5MF4HR9e0YtzmcPBb0tmpoR7Ihsx37Q/j5J3FLHL8krmw==" saltValue="if1VmkYL+mkvadfI8KJ0h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MlCU5JUFpN489YCMqPaVhAKgtWiF6ytGehP4O8cjXmidsxc/q4YXP7Kz5Aa0V3QucBZMvpTE5voVQQLXzOWA==" saltValue="h6D79xc15/uaFE3mGu0Hc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B6" s="363"/>
      <c r="C6" s="363"/>
      <c r="D6" s="363"/>
      <c r="E6" s="363"/>
      <c r="F6" s="363"/>
      <c r="G6" s="363"/>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729" t="s">
        <v>334</v>
      </c>
      <c r="AL6" s="729"/>
      <c r="AM6" s="729"/>
      <c r="AN6" s="729"/>
      <c r="AO6" s="363"/>
      <c r="AP6" s="363"/>
      <c r="AQ6" s="363"/>
      <c r="AR6" s="363"/>
    </row>
    <row r="7" spans="1:46" ht="13.5" customHeight="1">
      <c r="A7" s="728"/>
      <c r="B7" s="363"/>
      <c r="C7" s="363"/>
      <c r="D7" s="363"/>
      <c r="E7" s="363"/>
      <c r="F7" s="363"/>
      <c r="G7" s="3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740"/>
      <c r="AL7" s="753"/>
      <c r="AM7" s="753"/>
      <c r="AN7" s="770"/>
      <c r="AO7" s="783" t="s">
        <v>91</v>
      </c>
      <c r="AP7" s="795"/>
      <c r="AQ7" s="806" t="s">
        <v>503</v>
      </c>
      <c r="AR7" s="820"/>
    </row>
    <row r="8" spans="1:46">
      <c r="A8" s="728"/>
      <c r="B8" s="363"/>
      <c r="C8" s="363"/>
      <c r="D8" s="363"/>
      <c r="E8" s="363"/>
      <c r="F8" s="363"/>
      <c r="G8" s="363"/>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741"/>
      <c r="AL8" s="754"/>
      <c r="AM8" s="754"/>
      <c r="AN8" s="771"/>
      <c r="AO8" s="784"/>
      <c r="AP8" s="796" t="s">
        <v>504</v>
      </c>
      <c r="AQ8" s="807" t="s">
        <v>505</v>
      </c>
      <c r="AR8" s="821" t="s">
        <v>425</v>
      </c>
    </row>
    <row r="9" spans="1:46">
      <c r="A9" s="728"/>
      <c r="B9" s="363"/>
      <c r="C9" s="363"/>
      <c r="D9" s="363"/>
      <c r="E9" s="363"/>
      <c r="F9" s="363"/>
      <c r="G9" s="363"/>
      <c r="H9" s="363"/>
      <c r="I9" s="363"/>
      <c r="J9" s="363"/>
      <c r="K9" s="363"/>
      <c r="L9" s="363"/>
      <c r="M9" s="363"/>
      <c r="N9" s="363"/>
      <c r="O9" s="363"/>
      <c r="P9" s="363"/>
      <c r="Q9" s="363"/>
      <c r="R9" s="363"/>
      <c r="S9" s="363"/>
      <c r="T9" s="363"/>
      <c r="U9" s="363"/>
      <c r="V9" s="363"/>
      <c r="W9" s="363"/>
      <c r="X9" s="363"/>
      <c r="Y9" s="363"/>
      <c r="Z9" s="363"/>
      <c r="AA9" s="363"/>
      <c r="AB9" s="363"/>
      <c r="AC9" s="363"/>
      <c r="AD9" s="363"/>
      <c r="AE9" s="363"/>
      <c r="AF9" s="363"/>
      <c r="AG9" s="363"/>
      <c r="AH9" s="363"/>
      <c r="AI9" s="363"/>
      <c r="AJ9" s="363"/>
      <c r="AK9" s="742" t="s">
        <v>506</v>
      </c>
      <c r="AL9" s="755"/>
      <c r="AM9" s="755"/>
      <c r="AN9" s="772"/>
      <c r="AO9" s="785">
        <v>2340467</v>
      </c>
      <c r="AP9" s="785">
        <v>118343</v>
      </c>
      <c r="AQ9" s="808">
        <v>67248</v>
      </c>
      <c r="AR9" s="822">
        <v>76</v>
      </c>
    </row>
    <row r="10" spans="1:46" ht="13.5" customHeight="1">
      <c r="A10" s="728"/>
      <c r="B10" s="363"/>
      <c r="C10" s="363"/>
      <c r="D10" s="363"/>
      <c r="E10" s="363"/>
      <c r="F10" s="363"/>
      <c r="G10" s="363"/>
      <c r="H10" s="363"/>
      <c r="I10" s="363"/>
      <c r="J10" s="363"/>
      <c r="K10" s="363"/>
      <c r="L10" s="363"/>
      <c r="M10" s="363"/>
      <c r="N10" s="363"/>
      <c r="O10" s="363"/>
      <c r="P10" s="363"/>
      <c r="Q10" s="363"/>
      <c r="R10" s="363"/>
      <c r="S10" s="363"/>
      <c r="T10" s="363"/>
      <c r="U10" s="363"/>
      <c r="V10" s="363"/>
      <c r="W10" s="363"/>
      <c r="X10" s="363"/>
      <c r="Y10" s="363"/>
      <c r="Z10" s="363"/>
      <c r="AA10" s="363"/>
      <c r="AB10" s="363"/>
      <c r="AC10" s="363"/>
      <c r="AD10" s="363"/>
      <c r="AE10" s="363"/>
      <c r="AF10" s="363"/>
      <c r="AG10" s="363"/>
      <c r="AH10" s="363"/>
      <c r="AI10" s="363"/>
      <c r="AJ10" s="363"/>
      <c r="AK10" s="742" t="s">
        <v>209</v>
      </c>
      <c r="AL10" s="755"/>
      <c r="AM10" s="755"/>
      <c r="AN10" s="772"/>
      <c r="AO10" s="786">
        <v>369738</v>
      </c>
      <c r="AP10" s="786">
        <v>18695</v>
      </c>
      <c r="AQ10" s="809">
        <v>9038</v>
      </c>
      <c r="AR10" s="823">
        <v>106.8</v>
      </c>
    </row>
    <row r="11" spans="1:46" ht="13.5" customHeight="1">
      <c r="A11" s="728"/>
      <c r="B11" s="363"/>
      <c r="C11" s="363"/>
      <c r="D11" s="363"/>
      <c r="E11" s="363"/>
      <c r="F11" s="363"/>
      <c r="G11" s="363"/>
      <c r="H11" s="363"/>
      <c r="I11" s="363"/>
      <c r="J11" s="363"/>
      <c r="K11" s="363"/>
      <c r="L11" s="363"/>
      <c r="M11" s="363"/>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742" t="s">
        <v>402</v>
      </c>
      <c r="AL11" s="755"/>
      <c r="AM11" s="755"/>
      <c r="AN11" s="772"/>
      <c r="AO11" s="786">
        <v>480</v>
      </c>
      <c r="AP11" s="786">
        <v>24</v>
      </c>
      <c r="AQ11" s="809">
        <v>320</v>
      </c>
      <c r="AR11" s="823">
        <v>-92.5</v>
      </c>
    </row>
    <row r="12" spans="1:46" ht="13.5" customHeight="1">
      <c r="A12" s="728"/>
      <c r="B12" s="363"/>
      <c r="C12" s="363"/>
      <c r="D12" s="363"/>
      <c r="E12" s="363"/>
      <c r="F12" s="363"/>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c r="AD12" s="363"/>
      <c r="AE12" s="363"/>
      <c r="AF12" s="363"/>
      <c r="AG12" s="363"/>
      <c r="AH12" s="363"/>
      <c r="AI12" s="363"/>
      <c r="AJ12" s="363"/>
      <c r="AK12" s="742" t="s">
        <v>134</v>
      </c>
      <c r="AL12" s="755"/>
      <c r="AM12" s="755"/>
      <c r="AN12" s="772"/>
      <c r="AO12" s="786" t="s">
        <v>202</v>
      </c>
      <c r="AP12" s="786" t="s">
        <v>202</v>
      </c>
      <c r="AQ12" s="809">
        <v>22</v>
      </c>
      <c r="AR12" s="823" t="s">
        <v>202</v>
      </c>
    </row>
    <row r="13" spans="1:46" ht="13.5" customHeight="1">
      <c r="A13" s="728"/>
      <c r="B13" s="363"/>
      <c r="C13" s="363"/>
      <c r="D13" s="363"/>
      <c r="E13" s="363"/>
      <c r="F13" s="363"/>
      <c r="G13" s="363"/>
      <c r="H13" s="363"/>
      <c r="I13" s="363"/>
      <c r="J13" s="363"/>
      <c r="K13" s="363"/>
      <c r="L13" s="363"/>
      <c r="M13" s="363"/>
      <c r="N13" s="363"/>
      <c r="O13" s="363"/>
      <c r="P13" s="363"/>
      <c r="Q13" s="363"/>
      <c r="R13" s="363"/>
      <c r="S13" s="363"/>
      <c r="T13" s="363"/>
      <c r="U13" s="363"/>
      <c r="V13" s="363"/>
      <c r="W13" s="363"/>
      <c r="X13" s="363"/>
      <c r="Y13" s="363"/>
      <c r="Z13" s="363"/>
      <c r="AA13" s="363"/>
      <c r="AB13" s="363"/>
      <c r="AC13" s="363"/>
      <c r="AD13" s="363"/>
      <c r="AE13" s="363"/>
      <c r="AF13" s="363"/>
      <c r="AG13" s="363"/>
      <c r="AH13" s="363"/>
      <c r="AI13" s="363"/>
      <c r="AJ13" s="363"/>
      <c r="AK13" s="742" t="s">
        <v>507</v>
      </c>
      <c r="AL13" s="755"/>
      <c r="AM13" s="755"/>
      <c r="AN13" s="772"/>
      <c r="AO13" s="786">
        <v>89156</v>
      </c>
      <c r="AP13" s="786">
        <v>4508</v>
      </c>
      <c r="AQ13" s="809">
        <v>2764</v>
      </c>
      <c r="AR13" s="823">
        <v>63.1</v>
      </c>
    </row>
    <row r="14" spans="1:46" ht="13.5" customHeight="1">
      <c r="A14" s="728"/>
      <c r="B14" s="363"/>
      <c r="C14" s="363"/>
      <c r="D14" s="363"/>
      <c r="E14" s="363"/>
      <c r="F14" s="363"/>
      <c r="G14" s="363"/>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742" t="s">
        <v>508</v>
      </c>
      <c r="AL14" s="755"/>
      <c r="AM14" s="755"/>
      <c r="AN14" s="772"/>
      <c r="AO14" s="786">
        <v>21581</v>
      </c>
      <c r="AP14" s="786">
        <v>1091</v>
      </c>
      <c r="AQ14" s="809">
        <v>1165</v>
      </c>
      <c r="AR14" s="823">
        <v>-6.4</v>
      </c>
    </row>
    <row r="15" spans="1:46" ht="13.5" customHeight="1">
      <c r="A15" s="728"/>
      <c r="B15" s="363"/>
      <c r="C15" s="363"/>
      <c r="D15" s="363"/>
      <c r="E15" s="363"/>
      <c r="F15" s="363"/>
      <c r="G15" s="363"/>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743" t="s">
        <v>312</v>
      </c>
      <c r="AL15" s="756"/>
      <c r="AM15" s="756"/>
      <c r="AN15" s="773"/>
      <c r="AO15" s="786">
        <v>-142099</v>
      </c>
      <c r="AP15" s="786">
        <v>-7185</v>
      </c>
      <c r="AQ15" s="809">
        <v>-3941</v>
      </c>
      <c r="AR15" s="823">
        <v>82.3</v>
      </c>
    </row>
    <row r="16" spans="1:46">
      <c r="A16" s="728"/>
      <c r="B16" s="363"/>
      <c r="C16" s="363"/>
      <c r="D16" s="363"/>
      <c r="E16" s="363"/>
      <c r="F16" s="363"/>
      <c r="G16" s="363"/>
      <c r="H16" s="363"/>
      <c r="I16" s="363"/>
      <c r="J16" s="363"/>
      <c r="K16" s="363"/>
      <c r="L16" s="363"/>
      <c r="M16" s="363"/>
      <c r="N16" s="363"/>
      <c r="O16" s="363"/>
      <c r="P16" s="363"/>
      <c r="Q16" s="363"/>
      <c r="R16" s="363"/>
      <c r="S16" s="363"/>
      <c r="T16" s="363"/>
      <c r="U16" s="363"/>
      <c r="V16" s="363"/>
      <c r="W16" s="363"/>
      <c r="X16" s="363"/>
      <c r="Y16" s="363"/>
      <c r="Z16" s="363"/>
      <c r="AA16" s="363"/>
      <c r="AB16" s="363"/>
      <c r="AC16" s="363"/>
      <c r="AD16" s="363"/>
      <c r="AE16" s="363"/>
      <c r="AF16" s="363"/>
      <c r="AG16" s="363"/>
      <c r="AH16" s="363"/>
      <c r="AI16" s="363"/>
      <c r="AJ16" s="363"/>
      <c r="AK16" s="743" t="s">
        <v>272</v>
      </c>
      <c r="AL16" s="756"/>
      <c r="AM16" s="756"/>
      <c r="AN16" s="773"/>
      <c r="AO16" s="786">
        <v>2679323</v>
      </c>
      <c r="AP16" s="786">
        <v>135477</v>
      </c>
      <c r="AQ16" s="809">
        <v>76616</v>
      </c>
      <c r="AR16" s="823">
        <v>76.8</v>
      </c>
    </row>
    <row r="17" spans="1:46">
      <c r="A17" s="728"/>
      <c r="B17" s="363"/>
      <c r="C17" s="363"/>
      <c r="D17" s="363"/>
      <c r="E17" s="363"/>
      <c r="F17" s="363"/>
      <c r="G17" s="363"/>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63"/>
      <c r="AF17" s="363"/>
      <c r="AG17" s="363"/>
      <c r="AH17" s="363"/>
      <c r="AI17" s="363"/>
      <c r="AJ17" s="363"/>
      <c r="AK17" s="363"/>
      <c r="AL17" s="363"/>
      <c r="AM17" s="363"/>
      <c r="AN17" s="363"/>
      <c r="AO17" s="363"/>
      <c r="AP17" s="363"/>
      <c r="AQ17" s="363"/>
      <c r="AR17" s="363"/>
    </row>
    <row r="18" spans="1:46">
      <c r="A18" s="728"/>
      <c r="B18" s="363"/>
      <c r="C18" s="363"/>
      <c r="D18" s="363"/>
      <c r="E18" s="363"/>
      <c r="F18" s="363"/>
      <c r="G18" s="363"/>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3"/>
      <c r="AK18" s="363"/>
      <c r="AL18" s="363"/>
      <c r="AM18" s="363"/>
      <c r="AN18" s="363"/>
      <c r="AO18" s="363"/>
      <c r="AP18" s="363"/>
      <c r="AQ18" s="801"/>
      <c r="AR18" s="801"/>
    </row>
    <row r="19" spans="1:46">
      <c r="A19" s="728"/>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3"/>
      <c r="AI19" s="363"/>
      <c r="AJ19" s="363"/>
      <c r="AK19" s="363" t="s">
        <v>181</v>
      </c>
      <c r="AL19" s="363"/>
      <c r="AM19" s="363"/>
      <c r="AN19" s="363"/>
      <c r="AO19" s="363"/>
      <c r="AP19" s="363"/>
      <c r="AQ19" s="363"/>
      <c r="AR19" s="363"/>
    </row>
    <row r="20" spans="1:46">
      <c r="A20" s="728"/>
      <c r="B20" s="363"/>
      <c r="C20" s="363"/>
      <c r="D20" s="363"/>
      <c r="E20" s="363"/>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744"/>
      <c r="AL20" s="757"/>
      <c r="AM20" s="757"/>
      <c r="AN20" s="774"/>
      <c r="AO20" s="787" t="s">
        <v>509</v>
      </c>
      <c r="AP20" s="797" t="s">
        <v>339</v>
      </c>
      <c r="AQ20" s="810" t="s">
        <v>41</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510</v>
      </c>
      <c r="AL21" s="758"/>
      <c r="AM21" s="758"/>
      <c r="AN21" s="775"/>
      <c r="AO21" s="788">
        <v>11.33</v>
      </c>
      <c r="AP21" s="798">
        <v>6.73</v>
      </c>
      <c r="AQ21" s="811">
        <v>4.5999999999999996</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511</v>
      </c>
      <c r="AL22" s="758"/>
      <c r="AM22" s="758"/>
      <c r="AN22" s="775"/>
      <c r="AO22" s="789">
        <v>94.3</v>
      </c>
      <c r="AP22" s="799">
        <v>96.9</v>
      </c>
      <c r="AQ22" s="812">
        <v>-2.6</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O27" s="363"/>
      <c r="AP27" s="363"/>
      <c r="AQ27" s="363"/>
      <c r="AR27" s="363"/>
      <c r="AS27" s="829"/>
      <c r="AT27" s="82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B29" s="363"/>
      <c r="C29" s="363"/>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729" t="s">
        <v>65</v>
      </c>
      <c r="AL29" s="729"/>
      <c r="AM29" s="729"/>
      <c r="AN29" s="729"/>
      <c r="AO29" s="363"/>
      <c r="AP29" s="363"/>
      <c r="AQ29" s="363"/>
      <c r="AR29" s="363"/>
      <c r="AS29" s="834"/>
    </row>
    <row r="30" spans="1:46" ht="13.5" customHeight="1">
      <c r="A30" s="728"/>
      <c r="B30" s="363"/>
      <c r="C30" s="363"/>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740"/>
      <c r="AL30" s="753"/>
      <c r="AM30" s="753"/>
      <c r="AN30" s="770"/>
      <c r="AO30" s="783" t="s">
        <v>91</v>
      </c>
      <c r="AP30" s="795"/>
      <c r="AQ30" s="806" t="s">
        <v>503</v>
      </c>
      <c r="AR30" s="820"/>
    </row>
    <row r="31" spans="1:46">
      <c r="A31" s="728"/>
      <c r="B31" s="363"/>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3"/>
      <c r="AG31" s="363"/>
      <c r="AH31" s="363"/>
      <c r="AI31" s="363"/>
      <c r="AJ31" s="363"/>
      <c r="AK31" s="741"/>
      <c r="AL31" s="754"/>
      <c r="AM31" s="754"/>
      <c r="AN31" s="771"/>
      <c r="AO31" s="784"/>
      <c r="AP31" s="796" t="s">
        <v>504</v>
      </c>
      <c r="AQ31" s="807" t="s">
        <v>505</v>
      </c>
      <c r="AR31" s="821" t="s">
        <v>425</v>
      </c>
    </row>
    <row r="32" spans="1:46" ht="27" customHeight="1">
      <c r="A32" s="728"/>
      <c r="B32" s="363"/>
      <c r="C32" s="363"/>
      <c r="D32" s="363"/>
      <c r="E32" s="363"/>
      <c r="F32" s="363"/>
      <c r="G32" s="363"/>
      <c r="H32" s="363"/>
      <c r="I32" s="363"/>
      <c r="J32" s="363"/>
      <c r="K32" s="363"/>
      <c r="L32" s="363"/>
      <c r="M32" s="363"/>
      <c r="N32" s="363"/>
      <c r="O32" s="363"/>
      <c r="P32" s="363"/>
      <c r="Q32" s="363"/>
      <c r="R32" s="363"/>
      <c r="S32" s="363"/>
      <c r="T32" s="363"/>
      <c r="U32" s="363"/>
      <c r="V32" s="363"/>
      <c r="W32" s="363"/>
      <c r="X32" s="363"/>
      <c r="Y32" s="363"/>
      <c r="Z32" s="363"/>
      <c r="AA32" s="363"/>
      <c r="AB32" s="363"/>
      <c r="AC32" s="363"/>
      <c r="AD32" s="363"/>
      <c r="AE32" s="363"/>
      <c r="AF32" s="363"/>
      <c r="AG32" s="363"/>
      <c r="AH32" s="363"/>
      <c r="AI32" s="363"/>
      <c r="AJ32" s="363"/>
      <c r="AK32" s="746" t="s">
        <v>513</v>
      </c>
      <c r="AL32" s="759"/>
      <c r="AM32" s="759"/>
      <c r="AN32" s="776"/>
      <c r="AO32" s="786">
        <v>1622780</v>
      </c>
      <c r="AP32" s="786">
        <v>82054</v>
      </c>
      <c r="AQ32" s="813">
        <v>33390</v>
      </c>
      <c r="AR32" s="823">
        <v>145.69999999999999</v>
      </c>
    </row>
    <row r="33" spans="1:46" ht="13.5" customHeight="1">
      <c r="A33" s="728"/>
      <c r="B33" s="363"/>
      <c r="C33" s="363"/>
      <c r="D33" s="363"/>
      <c r="E33" s="363"/>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746" t="s">
        <v>514</v>
      </c>
      <c r="AL33" s="759"/>
      <c r="AM33" s="759"/>
      <c r="AN33" s="776"/>
      <c r="AO33" s="786" t="s">
        <v>202</v>
      </c>
      <c r="AP33" s="786" t="s">
        <v>202</v>
      </c>
      <c r="AQ33" s="813" t="s">
        <v>202</v>
      </c>
      <c r="AR33" s="823" t="s">
        <v>202</v>
      </c>
    </row>
    <row r="34" spans="1:46" ht="27" customHeight="1">
      <c r="A34" s="728"/>
      <c r="B34" s="363"/>
      <c r="C34" s="363"/>
      <c r="D34" s="363"/>
      <c r="E34" s="363"/>
      <c r="F34" s="363"/>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3"/>
      <c r="AF34" s="363"/>
      <c r="AG34" s="363"/>
      <c r="AH34" s="363"/>
      <c r="AI34" s="363"/>
      <c r="AJ34" s="363"/>
      <c r="AK34" s="746" t="s">
        <v>516</v>
      </c>
      <c r="AL34" s="759"/>
      <c r="AM34" s="759"/>
      <c r="AN34" s="776"/>
      <c r="AO34" s="786" t="s">
        <v>202</v>
      </c>
      <c r="AP34" s="786" t="s">
        <v>202</v>
      </c>
      <c r="AQ34" s="813" t="s">
        <v>202</v>
      </c>
      <c r="AR34" s="823" t="s">
        <v>202</v>
      </c>
    </row>
    <row r="35" spans="1:46" ht="27" customHeight="1">
      <c r="A35" s="728"/>
      <c r="B35" s="363"/>
      <c r="C35" s="363"/>
      <c r="D35" s="363"/>
      <c r="E35" s="363"/>
      <c r="F35" s="363"/>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746" t="s">
        <v>517</v>
      </c>
      <c r="AL35" s="759"/>
      <c r="AM35" s="759"/>
      <c r="AN35" s="776"/>
      <c r="AO35" s="786">
        <v>1016625</v>
      </c>
      <c r="AP35" s="786">
        <v>51404</v>
      </c>
      <c r="AQ35" s="813">
        <v>8851</v>
      </c>
      <c r="AR35" s="823">
        <v>480.8</v>
      </c>
    </row>
    <row r="36" spans="1:46" ht="27" customHeight="1">
      <c r="A36" s="728"/>
      <c r="B36" s="363"/>
      <c r="C36" s="363"/>
      <c r="D36" s="363"/>
      <c r="E36" s="363"/>
      <c r="F36" s="363"/>
      <c r="G36" s="363"/>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746" t="s">
        <v>35</v>
      </c>
      <c r="AL36" s="759"/>
      <c r="AM36" s="759"/>
      <c r="AN36" s="776"/>
      <c r="AO36" s="786">
        <v>38907</v>
      </c>
      <c r="AP36" s="786">
        <v>1967</v>
      </c>
      <c r="AQ36" s="813">
        <v>2033</v>
      </c>
      <c r="AR36" s="823">
        <v>-3.2</v>
      </c>
    </row>
    <row r="37" spans="1:46" ht="13.5" customHeight="1">
      <c r="A37" s="728"/>
      <c r="B37" s="363"/>
      <c r="C37" s="363"/>
      <c r="D37" s="363"/>
      <c r="E37" s="363"/>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746" t="s">
        <v>349</v>
      </c>
      <c r="AL37" s="759"/>
      <c r="AM37" s="759"/>
      <c r="AN37" s="776"/>
      <c r="AO37" s="786" t="s">
        <v>202</v>
      </c>
      <c r="AP37" s="786" t="s">
        <v>202</v>
      </c>
      <c r="AQ37" s="813">
        <v>640</v>
      </c>
      <c r="AR37" s="823" t="s">
        <v>202</v>
      </c>
    </row>
    <row r="38" spans="1:46" ht="27" customHeight="1">
      <c r="A38" s="728"/>
      <c r="B38" s="363"/>
      <c r="C38" s="363"/>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747" t="s">
        <v>518</v>
      </c>
      <c r="AL38" s="760"/>
      <c r="AM38" s="760"/>
      <c r="AN38" s="777"/>
      <c r="AO38" s="790" t="s">
        <v>202</v>
      </c>
      <c r="AP38" s="790" t="s">
        <v>202</v>
      </c>
      <c r="AQ38" s="814">
        <v>1</v>
      </c>
      <c r="AR38" s="812" t="s">
        <v>202</v>
      </c>
      <c r="AS38" s="834"/>
    </row>
    <row r="39" spans="1:46">
      <c r="A39" s="728"/>
      <c r="B39" s="363"/>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747" t="s">
        <v>89</v>
      </c>
      <c r="AL39" s="760"/>
      <c r="AM39" s="760"/>
      <c r="AN39" s="777"/>
      <c r="AO39" s="786">
        <v>-15261</v>
      </c>
      <c r="AP39" s="786">
        <v>-772</v>
      </c>
      <c r="AQ39" s="813">
        <v>-3025</v>
      </c>
      <c r="AR39" s="823">
        <v>-74.5</v>
      </c>
      <c r="AS39" s="834"/>
    </row>
    <row r="40" spans="1:46" ht="27" customHeight="1">
      <c r="A40" s="728"/>
      <c r="B40" s="363"/>
      <c r="C40" s="363"/>
      <c r="D40" s="363"/>
      <c r="E40" s="363"/>
      <c r="F40" s="363"/>
      <c r="G40" s="3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746" t="s">
        <v>519</v>
      </c>
      <c r="AL40" s="759"/>
      <c r="AM40" s="759"/>
      <c r="AN40" s="776"/>
      <c r="AO40" s="786">
        <v>-1543921</v>
      </c>
      <c r="AP40" s="786">
        <v>-78066</v>
      </c>
      <c r="AQ40" s="813">
        <v>-26876</v>
      </c>
      <c r="AR40" s="823">
        <v>190.5</v>
      </c>
      <c r="AS40" s="834"/>
    </row>
    <row r="41" spans="1:46">
      <c r="A41" s="728"/>
      <c r="B41" s="363"/>
      <c r="C41" s="363"/>
      <c r="D41" s="363"/>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748" t="s">
        <v>390</v>
      </c>
      <c r="AL41" s="761"/>
      <c r="AM41" s="761"/>
      <c r="AN41" s="778"/>
      <c r="AO41" s="786">
        <v>1119130</v>
      </c>
      <c r="AP41" s="786">
        <v>56587</v>
      </c>
      <c r="AQ41" s="813">
        <v>15015</v>
      </c>
      <c r="AR41" s="823">
        <v>276.89999999999998</v>
      </c>
      <c r="AS41" s="834"/>
    </row>
    <row r="42" spans="1:46">
      <c r="A42" s="728"/>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749"/>
      <c r="AL42" s="363"/>
      <c r="AM42" s="363"/>
      <c r="AN42" s="363"/>
      <c r="AO42" s="363"/>
      <c r="AP42" s="363"/>
      <c r="AQ42" s="801"/>
      <c r="AR42" s="801"/>
      <c r="AS42" s="834"/>
    </row>
    <row r="43" spans="1:46">
      <c r="A43" s="728"/>
      <c r="B43" s="363"/>
      <c r="C43" s="363"/>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802"/>
      <c r="AQ43" s="801"/>
      <c r="AR43" s="363"/>
      <c r="AS43" s="834"/>
    </row>
    <row r="44" spans="1:46">
      <c r="A44" s="728"/>
      <c r="B44" s="363"/>
      <c r="C44" s="363"/>
      <c r="D44" s="363"/>
      <c r="E44" s="363"/>
      <c r="F44" s="363"/>
      <c r="G44" s="363"/>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3"/>
      <c r="AF44" s="363"/>
      <c r="AG44" s="363"/>
      <c r="AH44" s="363"/>
      <c r="AI44" s="363"/>
      <c r="AJ44" s="363"/>
      <c r="AK44" s="363"/>
      <c r="AL44" s="363"/>
      <c r="AM44" s="363"/>
      <c r="AN44" s="363"/>
      <c r="AO44" s="363"/>
      <c r="AP44" s="363"/>
      <c r="AQ44" s="801"/>
      <c r="AR44" s="363"/>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520</v>
      </c>
      <c r="B47" s="363"/>
      <c r="C47" s="363"/>
      <c r="D47" s="363"/>
      <c r="E47" s="363"/>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row>
    <row r="48" spans="1:46">
      <c r="A48" s="728"/>
      <c r="B48" s="363"/>
      <c r="C48" s="363"/>
      <c r="D48" s="363"/>
      <c r="E48" s="363"/>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736" t="s">
        <v>521</v>
      </c>
      <c r="AL48" s="736"/>
      <c r="AM48" s="736"/>
      <c r="AN48" s="736"/>
      <c r="AO48" s="736"/>
      <c r="AP48" s="736"/>
      <c r="AQ48" s="800"/>
      <c r="AR48" s="736"/>
    </row>
    <row r="49" spans="1:44" ht="13.5" customHeight="1">
      <c r="A49" s="728"/>
      <c r="B49" s="363"/>
      <c r="C49" s="363"/>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750"/>
      <c r="AL49" s="762"/>
      <c r="AM49" s="766" t="s">
        <v>91</v>
      </c>
      <c r="AN49" s="779" t="s">
        <v>445</v>
      </c>
      <c r="AO49" s="791"/>
      <c r="AP49" s="791"/>
      <c r="AQ49" s="791"/>
      <c r="AR49" s="825"/>
    </row>
    <row r="50" spans="1:44">
      <c r="A50" s="728"/>
      <c r="B50" s="363"/>
      <c r="C50" s="363"/>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751"/>
      <c r="AL50" s="763"/>
      <c r="AM50" s="767"/>
      <c r="AN50" s="780" t="s">
        <v>494</v>
      </c>
      <c r="AO50" s="792" t="s">
        <v>495</v>
      </c>
      <c r="AP50" s="803" t="s">
        <v>522</v>
      </c>
      <c r="AQ50" s="816" t="s">
        <v>385</v>
      </c>
      <c r="AR50" s="826" t="s">
        <v>523</v>
      </c>
    </row>
    <row r="51" spans="1:44">
      <c r="A51" s="728"/>
      <c r="B51" s="363"/>
      <c r="C51" s="363"/>
      <c r="D51" s="363"/>
      <c r="E51" s="363"/>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750" t="s">
        <v>524</v>
      </c>
      <c r="AL51" s="762"/>
      <c r="AM51" s="768">
        <v>1493432</v>
      </c>
      <c r="AN51" s="781">
        <v>69862</v>
      </c>
      <c r="AO51" s="793">
        <v>302.89999999999998</v>
      </c>
      <c r="AP51" s="804">
        <v>59119</v>
      </c>
      <c r="AQ51" s="817">
        <v>9.6999999999999993</v>
      </c>
      <c r="AR51" s="827">
        <v>293.2</v>
      </c>
    </row>
    <row r="52" spans="1:44">
      <c r="A52" s="728"/>
      <c r="B52" s="363"/>
      <c r="C52" s="363"/>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752"/>
      <c r="AL52" s="764" t="s">
        <v>274</v>
      </c>
      <c r="AM52" s="769">
        <v>586415</v>
      </c>
      <c r="AN52" s="782">
        <v>27432</v>
      </c>
      <c r="AO52" s="794">
        <v>117.7</v>
      </c>
      <c r="AP52" s="805">
        <v>29900</v>
      </c>
      <c r="AQ52" s="818">
        <v>-14.7</v>
      </c>
      <c r="AR52" s="828">
        <v>132.4</v>
      </c>
    </row>
    <row r="53" spans="1:44">
      <c r="A53" s="728"/>
      <c r="B53" s="363"/>
      <c r="C53" s="363"/>
      <c r="D53" s="363"/>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750" t="s">
        <v>483</v>
      </c>
      <c r="AL53" s="762"/>
      <c r="AM53" s="768">
        <v>830726</v>
      </c>
      <c r="AN53" s="781">
        <v>39483</v>
      </c>
      <c r="AO53" s="793">
        <v>-43.5</v>
      </c>
      <c r="AP53" s="804">
        <v>53895</v>
      </c>
      <c r="AQ53" s="817">
        <v>-8.8000000000000007</v>
      </c>
      <c r="AR53" s="827">
        <v>-34.700000000000003</v>
      </c>
    </row>
    <row r="54" spans="1:44">
      <c r="A54" s="728"/>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752"/>
      <c r="AL54" s="764" t="s">
        <v>274</v>
      </c>
      <c r="AM54" s="769">
        <v>536512</v>
      </c>
      <c r="AN54" s="782">
        <v>25500</v>
      </c>
      <c r="AO54" s="794">
        <v>-7</v>
      </c>
      <c r="AP54" s="805">
        <v>31224</v>
      </c>
      <c r="AQ54" s="818">
        <v>4.4000000000000004</v>
      </c>
      <c r="AR54" s="828">
        <v>-11.4</v>
      </c>
    </row>
    <row r="55" spans="1:44">
      <c r="A55" s="728"/>
      <c r="B55" s="363"/>
      <c r="C55" s="363"/>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3"/>
      <c r="AJ55" s="363"/>
      <c r="AK55" s="750" t="s">
        <v>525</v>
      </c>
      <c r="AL55" s="762"/>
      <c r="AM55" s="768">
        <v>1369115</v>
      </c>
      <c r="AN55" s="781">
        <v>66269</v>
      </c>
      <c r="AO55" s="793">
        <v>67.8</v>
      </c>
      <c r="AP55" s="804">
        <v>47161</v>
      </c>
      <c r="AQ55" s="817">
        <v>-12.5</v>
      </c>
      <c r="AR55" s="827">
        <v>80.3</v>
      </c>
    </row>
    <row r="56" spans="1:44">
      <c r="A56" s="728"/>
      <c r="B56" s="363"/>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752"/>
      <c r="AL56" s="764" t="s">
        <v>274</v>
      </c>
      <c r="AM56" s="769">
        <v>1217674</v>
      </c>
      <c r="AN56" s="782">
        <v>58939</v>
      </c>
      <c r="AO56" s="794">
        <v>131.1</v>
      </c>
      <c r="AP56" s="805">
        <v>24595</v>
      </c>
      <c r="AQ56" s="818">
        <v>-21.2</v>
      </c>
      <c r="AR56" s="828">
        <v>152.30000000000001</v>
      </c>
    </row>
    <row r="57" spans="1:44">
      <c r="A57" s="728"/>
      <c r="B57" s="363"/>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750" t="s">
        <v>137</v>
      </c>
      <c r="AL57" s="762"/>
      <c r="AM57" s="768">
        <v>659521</v>
      </c>
      <c r="AN57" s="781">
        <v>32651</v>
      </c>
      <c r="AO57" s="793">
        <v>-50.7</v>
      </c>
      <c r="AP57" s="804">
        <v>43423</v>
      </c>
      <c r="AQ57" s="817">
        <v>-7.9</v>
      </c>
      <c r="AR57" s="827">
        <v>-42.8</v>
      </c>
    </row>
    <row r="58" spans="1:44">
      <c r="A58" s="728"/>
      <c r="B58" s="363"/>
      <c r="C58" s="363"/>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3"/>
      <c r="AJ58" s="363"/>
      <c r="AK58" s="752"/>
      <c r="AL58" s="764" t="s">
        <v>274</v>
      </c>
      <c r="AM58" s="769">
        <v>451840</v>
      </c>
      <c r="AN58" s="782">
        <v>22369</v>
      </c>
      <c r="AO58" s="794">
        <v>-62</v>
      </c>
      <c r="AP58" s="805">
        <v>22207</v>
      </c>
      <c r="AQ58" s="818">
        <v>-9.6999999999999993</v>
      </c>
      <c r="AR58" s="828">
        <v>-52.3</v>
      </c>
    </row>
    <row r="59" spans="1:44">
      <c r="A59" s="728"/>
      <c r="B59" s="363"/>
      <c r="C59" s="363"/>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750" t="s">
        <v>526</v>
      </c>
      <c r="AL59" s="762"/>
      <c r="AM59" s="768">
        <v>784679</v>
      </c>
      <c r="AN59" s="781">
        <v>39676</v>
      </c>
      <c r="AO59" s="793">
        <v>21.5</v>
      </c>
      <c r="AP59" s="804">
        <v>45265</v>
      </c>
      <c r="AQ59" s="817">
        <v>4.2</v>
      </c>
      <c r="AR59" s="827">
        <v>17.3</v>
      </c>
    </row>
    <row r="60" spans="1:44">
      <c r="A60" s="728"/>
      <c r="B60" s="363"/>
      <c r="C60" s="363"/>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752"/>
      <c r="AL60" s="764" t="s">
        <v>274</v>
      </c>
      <c r="AM60" s="769">
        <v>661610</v>
      </c>
      <c r="AN60" s="782">
        <v>33454</v>
      </c>
      <c r="AO60" s="794">
        <v>49.6</v>
      </c>
      <c r="AP60" s="805">
        <v>22600</v>
      </c>
      <c r="AQ60" s="818">
        <v>1.8</v>
      </c>
      <c r="AR60" s="828">
        <v>47.8</v>
      </c>
    </row>
    <row r="61" spans="1:44">
      <c r="A61" s="728"/>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750" t="s">
        <v>527</v>
      </c>
      <c r="AL61" s="765"/>
      <c r="AM61" s="768">
        <v>1027495</v>
      </c>
      <c r="AN61" s="781">
        <v>49588</v>
      </c>
      <c r="AO61" s="793">
        <v>59.6</v>
      </c>
      <c r="AP61" s="804">
        <v>49773</v>
      </c>
      <c r="AQ61" s="819">
        <v>-3.1</v>
      </c>
      <c r="AR61" s="827">
        <v>62.7</v>
      </c>
    </row>
    <row r="62" spans="1:44">
      <c r="A62" s="728"/>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752"/>
      <c r="AL62" s="764" t="s">
        <v>274</v>
      </c>
      <c r="AM62" s="769">
        <v>690810</v>
      </c>
      <c r="AN62" s="782">
        <v>33539</v>
      </c>
      <c r="AO62" s="794">
        <v>45.9</v>
      </c>
      <c r="AP62" s="805">
        <v>26105</v>
      </c>
      <c r="AQ62" s="818">
        <v>-7.9</v>
      </c>
      <c r="AR62" s="828">
        <v>53.8</v>
      </c>
    </row>
    <row r="63" spans="1:44">
      <c r="A63" s="728"/>
      <c r="B63" s="363"/>
      <c r="C63" s="363"/>
      <c r="D63" s="363"/>
      <c r="E63" s="363"/>
      <c r="F63" s="363"/>
      <c r="G63" s="363"/>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row>
    <row r="64" spans="1:44">
      <c r="A64" s="728"/>
      <c r="B64" s="363"/>
      <c r="C64" s="363"/>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row>
    <row r="65" spans="1:46">
      <c r="A65" s="728"/>
      <c r="B65" s="363"/>
      <c r="C65" s="363"/>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c r="AC65" s="363"/>
      <c r="AD65" s="363"/>
      <c r="AE65" s="363"/>
      <c r="AF65" s="363"/>
      <c r="AG65" s="363"/>
      <c r="AH65" s="363"/>
      <c r="AI65" s="363"/>
      <c r="AJ65" s="363"/>
      <c r="AK65" s="363"/>
      <c r="AL65" s="363"/>
      <c r="AM65" s="363"/>
      <c r="AN65" s="363"/>
      <c r="AO65" s="363"/>
      <c r="AP65" s="363"/>
      <c r="AQ65" s="363"/>
      <c r="AR65" s="363"/>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K67" s="363"/>
      <c r="AL67" s="363"/>
      <c r="AM67" s="363"/>
      <c r="AN67" s="363"/>
      <c r="AO67" s="363"/>
      <c r="AP67" s="363"/>
      <c r="AQ67" s="363"/>
      <c r="AR67" s="363"/>
      <c r="AS67" s="829"/>
      <c r="AT67" s="829"/>
    </row>
    <row r="68" spans="1:46" ht="13.5" hidden="1" customHeight="1">
      <c r="AK68" s="363"/>
      <c r="AL68" s="363"/>
      <c r="AM68" s="363"/>
      <c r="AN68" s="363"/>
      <c r="AO68" s="363"/>
      <c r="AP68" s="363"/>
      <c r="AQ68" s="363"/>
      <c r="AR68" s="363"/>
    </row>
    <row r="69" spans="1:46" ht="13.5" hidden="1" customHeight="1">
      <c r="AK69" s="363"/>
      <c r="AL69" s="363"/>
      <c r="AM69" s="363"/>
      <c r="AN69" s="363"/>
      <c r="AO69" s="363"/>
      <c r="AP69" s="363"/>
      <c r="AQ69" s="363"/>
      <c r="AR69" s="363"/>
    </row>
    <row r="70" spans="1:46" hidden="1">
      <c r="AK70" s="363"/>
      <c r="AL70" s="363"/>
      <c r="AM70" s="363"/>
      <c r="AN70" s="363"/>
      <c r="AO70" s="363"/>
      <c r="AP70" s="363"/>
      <c r="AQ70" s="363"/>
      <c r="AR70" s="363"/>
    </row>
    <row r="71" spans="1:46" hidden="1">
      <c r="AK71" s="363"/>
      <c r="AL71" s="363"/>
      <c r="AM71" s="363"/>
      <c r="AN71" s="363"/>
      <c r="AO71" s="363"/>
      <c r="AP71" s="363"/>
      <c r="AQ71" s="363"/>
      <c r="AR71" s="363"/>
    </row>
    <row r="72" spans="1:46" hidden="1">
      <c r="AK72" s="363"/>
      <c r="AL72" s="363"/>
      <c r="AM72" s="363"/>
      <c r="AN72" s="363"/>
      <c r="AO72" s="363"/>
      <c r="AP72" s="363"/>
      <c r="AQ72" s="363"/>
      <c r="AR72" s="363"/>
    </row>
    <row r="73" spans="1:46" hidden="1">
      <c r="AK73" s="363"/>
      <c r="AL73" s="363"/>
      <c r="AM73" s="363"/>
      <c r="AN73" s="363"/>
      <c r="AO73" s="363"/>
      <c r="AP73" s="363"/>
      <c r="AQ73" s="363"/>
      <c r="AR73" s="363"/>
    </row>
  </sheetData>
  <sheetProtection algorithmName="SHA-512" hashValue="nlxjBZkzcD2fOZaw02MdR0Bh7rs9nyvqLelLwJr/1WSB5631F4GrNnR9yuU4mm9aw2nYr0r1eKEJp9MFh98LCA==" saltValue="kNWJUiu7QAAAtWjWtDUem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1" spans="125:125" ht="13.5" hidden="1" customHeight="1">
      <c r="DU121" s="726"/>
    </row>
  </sheetData>
  <sheetProtection algorithmName="SHA-512" hashValue="7fftgHazI7hVUQ9HK3zztDo6TRI8CG8pP+U7Id1yCOsaU/TEj/XTFZHDJfas/i3i2W+hL7ngiUDJc24kZxjwEQ==" saltValue="Q5NEy71mWpner61itBc9V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9WU+uFiEVwx46PxIvPobpQ8yIPjFxXUC9INuwKye8c/7V3lP0jiW+h9SpCMsjW8lOn7eEMPuYUVg8ahDlRrm7A==" saltValue="2txMPbTqGLQVczwbldTH5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17</v>
      </c>
      <c r="F46" s="848" t="s">
        <v>529</v>
      </c>
      <c r="G46" s="852" t="s">
        <v>530</v>
      </c>
      <c r="H46" s="852" t="s">
        <v>531</v>
      </c>
      <c r="I46" s="852" t="s">
        <v>532</v>
      </c>
      <c r="J46" s="857" t="s">
        <v>255</v>
      </c>
    </row>
    <row r="47" spans="2:10" ht="57.75" customHeight="1">
      <c r="B47" s="837"/>
      <c r="C47" s="841" t="s">
        <v>3</v>
      </c>
      <c r="D47" s="841"/>
      <c r="E47" s="845"/>
      <c r="F47" s="849">
        <v>23.28</v>
      </c>
      <c r="G47" s="853">
        <v>20.89</v>
      </c>
      <c r="H47" s="853">
        <v>20.04</v>
      </c>
      <c r="I47" s="853">
        <v>20.77</v>
      </c>
      <c r="J47" s="858">
        <v>19.53</v>
      </c>
    </row>
    <row r="48" spans="2:10" ht="57.75" customHeight="1">
      <c r="B48" s="838"/>
      <c r="C48" s="842" t="s">
        <v>9</v>
      </c>
      <c r="D48" s="842"/>
      <c r="E48" s="846"/>
      <c r="F48" s="850">
        <v>0.46</v>
      </c>
      <c r="G48" s="854">
        <v>0.16</v>
      </c>
      <c r="H48" s="854">
        <v>0.2</v>
      </c>
      <c r="I48" s="854">
        <v>0.68</v>
      </c>
      <c r="J48" s="859">
        <v>0.32</v>
      </c>
    </row>
    <row r="49" spans="2:10" ht="57.75" customHeight="1">
      <c r="B49" s="839"/>
      <c r="C49" s="843" t="s">
        <v>16</v>
      </c>
      <c r="D49" s="843"/>
      <c r="E49" s="847"/>
      <c r="F49" s="851">
        <v>0.25</v>
      </c>
      <c r="G49" s="855">
        <v>3.89</v>
      </c>
      <c r="H49" s="855">
        <v>0.12</v>
      </c>
      <c r="I49" s="855">
        <v>0.48</v>
      </c>
      <c r="J49" s="860" t="s">
        <v>166</v>
      </c>
    </row>
    <row r="50" spans="2:10"/>
  </sheetData>
  <sheetProtection algorithmName="SHA-512" hashValue="W/kToMUSRW/YlZZBJ1wsFocxEgcq2w4zOFDAmofCYoRchlbWIaZa2Ga76+uRYWzQ1Yw1hwRv+kSLXO0FfvY5Ew==" saltValue="GmAFErfEj7bQAZX41vz7k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 </cp:lastModifiedBy>
  <dcterms:created xsi:type="dcterms:W3CDTF">2025-10-02T02:14:23Z</dcterms:created>
  <dcterms:modified xsi:type="dcterms:W3CDTF">2025-10-02T02:14:23Z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2025-10-02T02:14:23Z</vt:filetime>
  </property>
</Properties>
</file>